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nyfvi-my.sharepoint.com/personal/bjohnston_nyfvi_org/Documents/Documents/Brooke/FVI/FVI R2, 2026/"/>
    </mc:Choice>
  </mc:AlternateContent>
  <xr:revisionPtr revIDLastSave="0" documentId="8_{F7E44604-EF35-40BA-9A62-59DF9F7A6495}" xr6:coauthVersionLast="47" xr6:coauthVersionMax="47" xr10:uidLastSave="{00000000-0000-0000-0000-000000000000}"/>
  <bookViews>
    <workbookView xWindow="-108" yWindow="-108" windowWidth="23256" windowHeight="12456" tabRatio="900" xr2:uid="{AEBD802F-3F6E-449C-8DBC-C67F8437911B}"/>
  </bookViews>
  <sheets>
    <sheet name="Summary Budget" sheetId="4" r:id="rId1"/>
    <sheet name="Labor-Benefits" sheetId="9" r:id="rId2"/>
    <sheet name="Capital Equip" sheetId="15" r:id="rId3"/>
    <sheet name="NYS Travel" sheetId="5" r:id="rId4"/>
    <sheet name="Materials and Supplies" sheetId="7" r:id="rId5"/>
    <sheet name="Services-Lab Fees" sheetId="10" r:id="rId6"/>
    <sheet name="Subcontracts" sheetId="6" r:id="rId7"/>
    <sheet name="Conferences" sheetId="11" r:id="rId8"/>
    <sheet name="Other" sheetId="12" r:id="rId9"/>
    <sheet name="Indirect" sheetId="1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9" l="1"/>
  <c r="E10" i="6"/>
  <c r="D20" i="9"/>
  <c r="E22" i="6"/>
  <c r="C25" i="4" s="1"/>
  <c r="D11" i="4" l="1"/>
  <c r="C13" i="4"/>
  <c r="D13" i="4" s="1"/>
  <c r="M12" i="4"/>
  <c r="C10" i="12"/>
  <c r="C21" i="4" s="1"/>
  <c r="D21" i="4" s="1"/>
  <c r="C10" i="10"/>
  <c r="C18" i="4" s="1"/>
  <c r="D18" i="4" s="1"/>
  <c r="I10" i="9"/>
  <c r="C14" i="4" s="1"/>
  <c r="D14" i="4" s="1"/>
  <c r="C12" i="4"/>
  <c r="D12" i="4" s="1"/>
  <c r="D10" i="4"/>
  <c r="C19" i="4" l="1"/>
  <c r="D19" i="4" s="1"/>
  <c r="N12" i="4"/>
  <c r="D25" i="4"/>
  <c r="E10" i="11"/>
  <c r="C20" i="4" s="1"/>
  <c r="D20" i="4" s="1"/>
  <c r="E10" i="15"/>
  <c r="C15" i="4" s="1"/>
  <c r="D15" i="4" l="1"/>
  <c r="E15" i="7"/>
  <c r="C17" i="4" s="1"/>
  <c r="D17" i="4" s="1"/>
  <c r="D10" i="5"/>
  <c r="C16" i="4" s="1"/>
  <c r="D16" i="4" s="1"/>
  <c r="M15" i="4"/>
  <c r="M16" i="4"/>
  <c r="M17" i="4"/>
  <c r="M18" i="4"/>
  <c r="N18" i="4" s="1"/>
  <c r="M19" i="4"/>
  <c r="N19" i="4" s="1"/>
  <c r="M20" i="4"/>
  <c r="N20" i="4" s="1"/>
  <c r="M21" i="4"/>
  <c r="N21" i="4" s="1"/>
  <c r="E23" i="4"/>
  <c r="F23" i="4"/>
  <c r="G23" i="4"/>
  <c r="H23" i="4"/>
  <c r="I23" i="4"/>
  <c r="J23" i="4"/>
  <c r="K23" i="4"/>
  <c r="L23" i="4"/>
  <c r="E11" i="4"/>
  <c r="F11" i="4" s="1"/>
  <c r="G11" i="4" s="1"/>
  <c r="H11" i="4" s="1"/>
  <c r="I11" i="4" s="1"/>
  <c r="J11" i="4" s="1"/>
  <c r="K11" i="4" s="1"/>
  <c r="L11" i="4" s="1"/>
  <c r="M25" i="4"/>
  <c r="N25" i="4" s="1"/>
  <c r="M13" i="4"/>
  <c r="N13" i="4" s="1"/>
  <c r="M14" i="4"/>
  <c r="N14" i="4" s="1"/>
  <c r="C23" i="4" l="1"/>
  <c r="D23" i="4"/>
  <c r="N17" i="4"/>
  <c r="N15" i="4"/>
  <c r="M23" i="4"/>
  <c r="M24" i="4" s="1"/>
  <c r="K10" i="4"/>
  <c r="J10" i="4"/>
  <c r="I10" i="4"/>
  <c r="H10" i="4"/>
  <c r="F10" i="4"/>
  <c r="G10" i="4"/>
  <c r="L10" i="4"/>
  <c r="K26" i="4"/>
  <c r="L26" i="4"/>
  <c r="E26" i="4"/>
  <c r="J26" i="4"/>
  <c r="I26" i="4"/>
  <c r="H26" i="4"/>
  <c r="F26" i="4"/>
  <c r="G26" i="4"/>
  <c r="A5" i="16" l="1"/>
  <c r="M26" i="4"/>
  <c r="C5" i="16" l="1"/>
  <c r="C24" i="4" s="1"/>
  <c r="N16" i="4"/>
  <c r="D24" i="4" l="1"/>
  <c r="C26" i="4"/>
  <c r="N23" i="4"/>
  <c r="D26" i="4" l="1"/>
  <c r="N26" i="4" s="1"/>
  <c r="N24" i="4"/>
  <c r="M28" i="4" l="1"/>
  <c r="M29" i="4" s="1"/>
</calcChain>
</file>

<file path=xl/sharedStrings.xml><?xml version="1.0" encoding="utf-8"?>
<sst xmlns="http://schemas.openxmlformats.org/spreadsheetml/2006/main" count="124" uniqueCount="102">
  <si>
    <t>Employee Benefits</t>
  </si>
  <si>
    <t>Materials &amp; Supplies</t>
  </si>
  <si>
    <t>Other</t>
  </si>
  <si>
    <t>Title</t>
  </si>
  <si>
    <t>Deliverables</t>
  </si>
  <si>
    <t>Total</t>
  </si>
  <si>
    <t>Item</t>
  </si>
  <si>
    <t>Description</t>
  </si>
  <si>
    <t>Unit cost</t>
  </si>
  <si>
    <t>Total cost</t>
  </si>
  <si>
    <t>Number</t>
  </si>
  <si>
    <t>Subcontract Organization</t>
  </si>
  <si>
    <t>Project Role</t>
  </si>
  <si>
    <t>Service Provider Name</t>
  </si>
  <si>
    <t>Cost</t>
  </si>
  <si>
    <t>Employee Name</t>
  </si>
  <si>
    <t>Purpose</t>
  </si>
  <si>
    <t>Event Name</t>
  </si>
  <si>
    <t>Indirect Cost</t>
  </si>
  <si>
    <t>Total Request for Payment</t>
  </si>
  <si>
    <t>Remaining
Balance</t>
  </si>
  <si>
    <t>Q1</t>
  </si>
  <si>
    <t>Q2</t>
  </si>
  <si>
    <t>Q3</t>
  </si>
  <si>
    <t>Q4</t>
  </si>
  <si>
    <t>Q5</t>
  </si>
  <si>
    <t>Q6</t>
  </si>
  <si>
    <t>Q7</t>
  </si>
  <si>
    <t>Q8</t>
  </si>
  <si>
    <t>Salary/Wages</t>
  </si>
  <si>
    <t>Compensation Graduate &amp; Sabbatical</t>
  </si>
  <si>
    <t>Capital Equip &amp; Fabrication in Progress</t>
  </si>
  <si>
    <t>Services &amp; Lab Fees</t>
  </si>
  <si>
    <t>Travel NYS (all project travel costs)</t>
  </si>
  <si>
    <t>Total Direct Cost</t>
  </si>
  <si>
    <t>Total
Requested</t>
  </si>
  <si>
    <t>Number
of Trips</t>
  </si>
  <si>
    <t>SALARY &amp; WAGES</t>
  </si>
  <si>
    <t>Conferences (hosting costs for outreach events)</t>
  </si>
  <si>
    <t>Total
Cost</t>
  </si>
  <si>
    <t>Unit
Cost</t>
  </si>
  <si>
    <t>Event
Location</t>
  </si>
  <si>
    <t>Description of Costs</t>
  </si>
  <si>
    <t xml:space="preserve">Proposed
Budget </t>
  </si>
  <si>
    <t>Approved
Budget</t>
  </si>
  <si>
    <t>Indirect
% Rate</t>
  </si>
  <si>
    <t xml:space="preserve">Total </t>
  </si>
  <si>
    <t>Estimated
Costs</t>
  </si>
  <si>
    <t>Anticipated
Number of Attendees</t>
  </si>
  <si>
    <t>Indirect
Rate</t>
  </si>
  <si>
    <t>Total Direct
Costs</t>
  </si>
  <si>
    <t>Project #:</t>
  </si>
  <si>
    <t>Account #:</t>
  </si>
  <si>
    <t xml:space="preserve">COMPENSATION, GRADUATE &amp; SABBATICAL </t>
  </si>
  <si>
    <t>CAPITAL EQUIPMENT &amp; FABRICATION</t>
  </si>
  <si>
    <r>
      <t xml:space="preserve">Capital Equipment &amp; Fabrication:
</t>
    </r>
    <r>
      <rPr>
        <sz val="11"/>
        <color theme="1"/>
        <rFont val="Calibri"/>
        <family val="2"/>
      </rPr>
      <t xml:space="preserve">Intent to purchase equipment for a project requires strong justification. When using NYS funds, the threshold for equipment items is a total acquisition cost exceeding $1,000; non-expendable items below this threshold are considered Supplies.
Historically, NYFVI has discouraged equipment purchases in the proposal budget as they require explicit approval from Ag &amp; Markets prior to project contract.
If you choose to include equipment in your budget, you must provide a detailed explanation in the </t>
    </r>
    <r>
      <rPr>
        <b/>
        <sz val="11"/>
        <color theme="1"/>
        <rFont val="Calibri"/>
        <family val="2"/>
      </rPr>
      <t>Budget Narrative</t>
    </r>
    <r>
      <rPr>
        <sz val="11"/>
        <color theme="1"/>
        <rFont val="Calibri"/>
        <family val="2"/>
      </rPr>
      <t xml:space="preserve"> section as to:
&gt; Why the item is essential to the project,
&gt; Why the item cannot be obtained otherwise at lower cost (i.e., rent, lease, borrow, etc.),
&gt; Who will use the item and for what percentage of its total use, and
&gt; The disposition of the item after the contractually-defined project termination.
Expenditures for fabrication of equipment may include component parts, materials, and labor.</t>
    </r>
  </si>
  <si>
    <t>TRAVEL NYS</t>
  </si>
  <si>
    <t xml:space="preserve">MATERIALS &amp; SUPPLIES:  </t>
  </si>
  <si>
    <t xml:space="preserve">SERVICES / LAB FEES: </t>
  </si>
  <si>
    <t>OTHER</t>
  </si>
  <si>
    <t xml:space="preserve">INDIRECT COSTS:  </t>
  </si>
  <si>
    <t>CONFERENCES / SEMINARS</t>
  </si>
  <si>
    <r>
      <rPr>
        <b/>
        <sz val="11"/>
        <color theme="1"/>
        <rFont val="Calibri"/>
        <family val="2"/>
      </rPr>
      <t>Other Direct Expenses:</t>
    </r>
    <r>
      <rPr>
        <sz val="11"/>
        <color theme="1"/>
        <rFont val="Calibri"/>
        <family val="2"/>
      </rPr>
      <t xml:space="preserve">
Any cost that does not clearly fit in the established categories may be included here.  Expenditures for postage or shipping (not included on an invoice or bill) can be listed.</t>
    </r>
  </si>
  <si>
    <t>STAFF ONLY</t>
  </si>
  <si>
    <r>
      <rPr>
        <b/>
        <sz val="11"/>
        <color rgb="FF303030"/>
        <rFont val="Calibri"/>
        <family val="2"/>
      </rPr>
      <t>Subcontracts:</t>
    </r>
    <r>
      <rPr>
        <sz val="11"/>
        <color rgb="FF303030"/>
        <rFont val="Calibri"/>
        <family val="2"/>
      </rPr>
      <t xml:space="preserve"> (that </t>
    </r>
    <r>
      <rPr>
        <b/>
        <sz val="11"/>
        <color rgb="FF303030"/>
        <rFont val="Calibri"/>
        <family val="2"/>
      </rPr>
      <t>DO NOT</t>
    </r>
    <r>
      <rPr>
        <sz val="11"/>
        <color rgb="FF303030"/>
        <rFont val="Calibri"/>
        <family val="2"/>
      </rPr>
      <t xml:space="preserve"> include indirect costs)
Portions of the project may be completed by persons or organizations other than the contracted organization. This could include consultants as well as partner organizations. All project costs incurred and paid by partner organizations should be included in the subcontract total. 
</t>
    </r>
    <r>
      <rPr>
        <b/>
        <sz val="11"/>
        <color rgb="FF303030"/>
        <rFont val="Calibri"/>
        <family val="2"/>
      </rPr>
      <t>IMPORTANT:</t>
    </r>
    <r>
      <rPr>
        <sz val="11"/>
        <color rgb="FF303030"/>
        <rFont val="Calibri"/>
        <family val="2"/>
      </rPr>
      <t xml:space="preserve"> Indirect, overhead, or F&amp;A charges cannot be levied twice. (within the subcontract and again for the overall project) Use this budget line if the Subcontractor DOES NOT include indirect costs.
Submission of subcontracts will be required if the project is approved.</t>
    </r>
  </si>
  <si>
    <t>SUBCONTRACTS that DO NOT include indirect:</t>
  </si>
  <si>
    <t>SUBCONTRACTS which DO include indirect:</t>
  </si>
  <si>
    <t>Subcontracts (that DO NOT include indirect costs)</t>
  </si>
  <si>
    <t>Subcontracts (that DO include indirect costs)</t>
  </si>
  <si>
    <t>Attendance
Charged? (Yes/No)</t>
  </si>
  <si>
    <r>
      <rPr>
        <b/>
        <sz val="11"/>
        <color rgb="FF303030"/>
        <rFont val="Calibri"/>
        <family val="2"/>
      </rPr>
      <t>Conferences/Seminars</t>
    </r>
    <r>
      <rPr>
        <sz val="11"/>
        <color rgb="FF303030"/>
        <rFont val="Calibri"/>
        <family val="2"/>
      </rPr>
      <t xml:space="preserve"> (Hosting costs for outreach events)
Costs associated with conducting a conference, workshop, seminar, or field day, that directly benefits farmers and relates to the project. May include costs for space, speaker, refreshments, etc. Charging attendees is permissible and funds must be used to defray event hosting costs.</t>
    </r>
  </si>
  <si>
    <t>Maximum withold</t>
  </si>
  <si>
    <t>Organization</t>
  </si>
  <si>
    <t>Project Leader</t>
  </si>
  <si>
    <t>Project Title</t>
  </si>
  <si>
    <t>10% Witheld Threshold Trigger</t>
  </si>
  <si>
    <r>
      <rPr>
        <b/>
        <sz val="11"/>
        <color rgb="FF303030"/>
        <rFont val="Calibri"/>
        <family val="2"/>
      </rPr>
      <t>Compensation, Graduate &amp; Sabbatical:</t>
    </r>
    <r>
      <rPr>
        <sz val="11"/>
        <color rgb="FF303030"/>
        <rFont val="Calibri"/>
        <family val="2"/>
      </rPr>
      <t xml:space="preserve">
Some academic organizations require reimbursement of tuition and/or fees for Graduate Research Assistants to work on a project. </t>
    </r>
  </si>
  <si>
    <r>
      <rPr>
        <b/>
        <sz val="11"/>
        <color theme="1"/>
        <rFont val="Calibri"/>
        <family val="2"/>
      </rPr>
      <t>Salary &amp; Wages:</t>
    </r>
    <r>
      <rPr>
        <sz val="11"/>
        <color theme="1"/>
        <rFont val="Calibri"/>
        <family val="2"/>
      </rPr>
      <t xml:space="preserve">
Wages for salaried or hourly employees’ portion of time devoted to the NYFVI-funded project. Must be able to consistently document staff time spent.
</t>
    </r>
    <r>
      <rPr>
        <b/>
        <sz val="11"/>
        <color theme="1"/>
        <rFont val="Calibri"/>
        <family val="2"/>
      </rPr>
      <t>Employee Benefits:</t>
    </r>
    <r>
      <rPr>
        <sz val="11"/>
        <color theme="1"/>
        <rFont val="Calibri"/>
        <family val="2"/>
      </rPr>
      <t xml:space="preserve">
Fringe may be included for benefits-eligible employees at the contracting organization’s established rates, for the portion of the individuals' work effort committed to the project.
Organizations that pay employee benefits, but don’t have an established rate, will need to document costs for reimbursement.
Fringe rate is typically zero for Research Assistant and Summer Student positions.</t>
    </r>
  </si>
  <si>
    <t>Role/Responsibilities</t>
  </si>
  <si>
    <t>(Example: Graduate Student 1)</t>
  </si>
  <si>
    <t>OSP/ Tracking #</t>
  </si>
  <si>
    <t>Description of Services</t>
  </si>
  <si>
    <r>
      <rPr>
        <b/>
        <sz val="11"/>
        <color theme="1"/>
        <rFont val="Calibri"/>
        <family val="2"/>
      </rPr>
      <t>Indirect Costs:</t>
    </r>
    <r>
      <rPr>
        <sz val="11"/>
        <color theme="1"/>
        <rFont val="Calibri"/>
        <family val="2"/>
      </rPr>
      <t xml:space="preserve">
Indirect, overhead or F&amp;A fees are designed to offset basic operating costs and administrative support for managing the financial aspects of a project.  They are calculated as a percentage of the overall budget and are limited to 18%.</t>
    </r>
  </si>
  <si>
    <t>Please complete the section below, then proceed to the Worksheet Tabs.</t>
  </si>
  <si>
    <t>Cost- Year 1, Year 2</t>
  </si>
  <si>
    <r>
      <rPr>
        <b/>
        <sz val="11"/>
        <color rgb="FF303030"/>
        <rFont val="Calibri"/>
        <family val="2"/>
      </rPr>
      <t>Materials &amp; Supplies:</t>
    </r>
    <r>
      <rPr>
        <sz val="11"/>
        <color rgb="FF303030"/>
        <rFont val="Calibri"/>
        <family val="2"/>
      </rPr>
      <t xml:space="preserve">
Materials and Supplies that directly relate to the project are items whose per unit purchase price is less than $1,000. Often these have a useful life of one year or less.</t>
    </r>
  </si>
  <si>
    <t>Benefits rate for each year</t>
  </si>
  <si>
    <t>Destination/Description</t>
  </si>
  <si>
    <t>Total
Wages $</t>
  </si>
  <si>
    <t>Total
Benefits $</t>
  </si>
  <si>
    <t>Total $</t>
  </si>
  <si>
    <t>Please complete each field.  Green shaded totals will carry forward to the Summary Budget.</t>
  </si>
  <si>
    <t>Name</t>
  </si>
  <si>
    <t>This budget will populate from the Worksheet Tabs.</t>
  </si>
  <si>
    <r>
      <rPr>
        <b/>
        <sz val="11"/>
        <color theme="1"/>
        <rFont val="Calibri"/>
        <family val="2"/>
      </rPr>
      <t>Subcontracts:</t>
    </r>
    <r>
      <rPr>
        <sz val="11"/>
        <color theme="1"/>
        <rFont val="Calibri"/>
        <family val="2"/>
      </rPr>
      <t xml:space="preserve"> (which </t>
    </r>
    <r>
      <rPr>
        <b/>
        <sz val="11"/>
        <color theme="1"/>
        <rFont val="Calibri"/>
        <family val="2"/>
      </rPr>
      <t>DO</t>
    </r>
    <r>
      <rPr>
        <sz val="11"/>
        <color theme="1"/>
        <rFont val="Calibri"/>
        <family val="2"/>
      </rPr>
      <t xml:space="preserve"> include indirect costs)
Portions of the project may completed by persons or organizations other than the contracted organization. This could include consultants as well as partner organizations. All project costs incurred and paid by partner organizations should be included in the subcontract total. 
</t>
    </r>
    <r>
      <rPr>
        <b/>
        <sz val="11"/>
        <color theme="1"/>
        <rFont val="Calibri"/>
        <family val="2"/>
      </rPr>
      <t>IMPORTANT:</t>
    </r>
    <r>
      <rPr>
        <sz val="11"/>
        <color theme="1"/>
        <rFont val="Calibri"/>
        <family val="2"/>
      </rPr>
      <t xml:space="preserve"> Indirect, overhead, or F&amp;A charges cannot be levied twice. (within the subcontract and again for the overall project) Use this budget line if the Subcontractor DOES include indirect costs.</t>
    </r>
    <r>
      <rPr>
        <b/>
        <sz val="11"/>
        <color rgb="FFFF0000"/>
        <rFont val="Calibri"/>
        <family val="2"/>
      </rPr>
      <t xml:space="preserve"> The maximum indirect rate must not exceed 18%.</t>
    </r>
    <r>
      <rPr>
        <sz val="11"/>
        <color theme="1"/>
        <rFont val="Calibri"/>
        <family val="2"/>
      </rPr>
      <t xml:space="preserve">
Submission of subcontracts will be required if the project is approved.</t>
    </r>
  </si>
  <si>
    <t>REQUIRED FOR BUDGET JUSTIFICATION ONLY</t>
  </si>
  <si>
    <t>Total Cost
Including
Indirect</t>
  </si>
  <si>
    <t>Annual Salary
Yr 1, Yr 2</t>
  </si>
  <si>
    <t>Hourly Rate
 Yr 1, Yr 2</t>
  </si>
  <si>
    <t>Effort: % FTE for each year of Project</t>
  </si>
  <si>
    <r>
      <rPr>
        <b/>
        <sz val="11"/>
        <color theme="1"/>
        <rFont val="Calibri"/>
        <family val="2"/>
      </rPr>
      <t>Travel- NYS:</t>
    </r>
    <r>
      <rPr>
        <sz val="11"/>
        <color theme="1"/>
        <rFont val="Calibri"/>
        <family val="2"/>
      </rPr>
      <t xml:space="preserve"> (all project staff travel costs)
Travel must be within New York State and explicitly for conducting the activities directly associated with this project.</t>
    </r>
    <r>
      <rPr>
        <sz val="9"/>
        <color theme="1"/>
        <rFont val="Calibri"/>
        <family val="2"/>
      </rPr>
      <t xml:space="preserve">
</t>
    </r>
    <r>
      <rPr>
        <sz val="11"/>
        <color theme="1"/>
        <rFont val="Calibri"/>
        <family val="2"/>
      </rPr>
      <t>Eligible travel costs include mileage, fleet/rentals, lodging, registration fees, parking, meals, etc. All expenses for mileage, lodging, and meals need to follow federal per diem rates and New York State Comptroller's guidelines. Must be able to consistently document with mileage logs, receipts, agenda for conference/meeting, reason for site visit.
Out-of-state travel is not allowed.</t>
    </r>
  </si>
  <si>
    <r>
      <rPr>
        <b/>
        <sz val="11"/>
        <color theme="1"/>
        <rFont val="Calibri"/>
        <family val="2"/>
      </rPr>
      <t>Services / Lab Fees:</t>
    </r>
    <r>
      <rPr>
        <sz val="11"/>
        <color theme="1"/>
        <rFont val="Calibri"/>
        <family val="2"/>
      </rPr>
      <t xml:space="preserve">
Costs for services from internal or external providers using a simple “fee for service” approach.  Lab Analysis is a typical cost in this category. Expenditures for printing and duplicating services also belong here. Page charges for journal publications will not qualify for reimbursement in this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</si>
</sst>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15" x14ac:knownFonts="1">
    <font>
      <sz val="11"/>
      <color theme="1"/>
      <name val="Aptos Narrow"/>
      <family val="2"/>
      <scheme val="minor"/>
    </font>
    <font>
      <sz val="11"/>
      <color theme="1"/>
      <name val="Calibri"/>
      <family val="2"/>
    </font>
    <font>
      <b/>
      <sz val="11"/>
      <color theme="1"/>
      <name val="Calibri"/>
      <family val="2"/>
    </font>
    <font>
      <sz val="11"/>
      <color rgb="FF303030"/>
      <name val="Calibri"/>
      <family val="2"/>
    </font>
    <font>
      <b/>
      <sz val="11"/>
      <color rgb="FF303030"/>
      <name val="Calibri"/>
      <family val="2"/>
    </font>
    <font>
      <sz val="9"/>
      <color theme="1"/>
      <name val="Calibri"/>
      <family val="2"/>
    </font>
    <font>
      <b/>
      <sz val="10"/>
      <color theme="1"/>
      <name val="Calibri"/>
      <family val="2"/>
    </font>
    <font>
      <sz val="11"/>
      <color theme="1"/>
      <name val="Aptos Narrow"/>
      <family val="2"/>
      <scheme val="minor"/>
    </font>
    <font>
      <b/>
      <sz val="11"/>
      <color rgb="FFFF0000"/>
      <name val="Calibri"/>
      <family val="2"/>
    </font>
    <font>
      <sz val="11"/>
      <color rgb="FFFF0000"/>
      <name val="Calibri"/>
      <family val="2"/>
    </font>
    <font>
      <b/>
      <sz val="12"/>
      <color rgb="FFFF0000"/>
      <name val="Calibri"/>
      <family val="2"/>
    </font>
    <font>
      <b/>
      <i/>
      <sz val="11"/>
      <color rgb="FFFF0000"/>
      <name val="Calibri"/>
      <family val="2"/>
    </font>
    <font>
      <i/>
      <sz val="11"/>
      <color theme="1"/>
      <name val="Calibri"/>
      <family val="2"/>
    </font>
    <font>
      <b/>
      <sz val="11"/>
      <name val="Calibri"/>
      <family val="2"/>
    </font>
    <font>
      <sz val="11"/>
      <name val="Calibri"/>
      <family val="2"/>
    </font>
  </fonts>
  <fills count="7">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176">
    <xf numFmtId="0" fontId="0" fillId="0" borderId="0" xfId="0"/>
    <xf numFmtId="4" fontId="1" fillId="0" borderId="0" xfId="0" applyNumberFormat="1" applyFont="1" applyAlignment="1" applyProtection="1">
      <alignment vertical="top" wrapText="1"/>
      <protection locked="0"/>
    </xf>
    <xf numFmtId="0" fontId="1" fillId="0" borderId="0" xfId="0" applyFont="1" applyAlignment="1" applyProtection="1">
      <alignment vertical="top"/>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 fontId="1" fillId="0" borderId="1" xfId="0" applyNumberFormat="1" applyFont="1" applyBorder="1" applyAlignment="1" applyProtection="1">
      <alignment vertical="top"/>
      <protection locked="0"/>
    </xf>
    <xf numFmtId="0" fontId="1" fillId="0" borderId="1" xfId="0" applyFont="1" applyBorder="1" applyAlignment="1" applyProtection="1">
      <alignment vertical="top"/>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2" fillId="0" borderId="4" xfId="0" applyFont="1" applyBorder="1" applyAlignment="1" applyProtection="1">
      <alignment horizontal="centerContinuous" vertical="top"/>
      <protection locked="0"/>
    </xf>
    <xf numFmtId="0" fontId="2" fillId="0" borderId="5" xfId="0" applyFont="1" applyBorder="1" applyAlignment="1" applyProtection="1">
      <alignment horizontal="centerContinuous" vertical="center"/>
      <protection locked="0"/>
    </xf>
    <xf numFmtId="0" fontId="1" fillId="0" borderId="6" xfId="0" applyFont="1" applyBorder="1" applyAlignment="1" applyProtection="1">
      <alignment horizontal="centerContinuous" vertical="top"/>
      <protection locked="0"/>
    </xf>
    <xf numFmtId="0" fontId="1" fillId="0" borderId="0" xfId="0" applyFont="1" applyAlignment="1" applyProtection="1">
      <alignment horizontal="right" vertical="top"/>
      <protection locked="0"/>
    </xf>
    <xf numFmtId="0" fontId="2" fillId="0" borderId="7" xfId="0" applyFont="1" applyBorder="1" applyAlignment="1" applyProtection="1">
      <alignment vertical="top"/>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1" fillId="0" borderId="8" xfId="0" applyFont="1" applyBorder="1" applyAlignment="1" applyProtection="1">
      <alignment vertical="top"/>
      <protection locked="0"/>
    </xf>
    <xf numFmtId="0" fontId="2" fillId="0" borderId="9" xfId="0" applyFont="1" applyBorder="1" applyAlignment="1" applyProtection="1">
      <alignment horizontal="center" vertical="center"/>
      <protection locked="0"/>
    </xf>
    <xf numFmtId="0" fontId="1" fillId="0" borderId="10"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164" fontId="2" fillId="4" borderId="1" xfId="0" applyNumberFormat="1" applyFont="1" applyFill="1" applyBorder="1" applyAlignment="1" applyProtection="1">
      <alignment horizontal="center" vertical="top" wrapText="1"/>
      <protection locked="0"/>
    </xf>
    <xf numFmtId="164" fontId="2" fillId="2" borderId="1" xfId="0" applyNumberFormat="1"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right" vertical="center"/>
      <protection locked="0"/>
    </xf>
    <xf numFmtId="4" fontId="1" fillId="2" borderId="1" xfId="0" applyNumberFormat="1" applyFont="1" applyFill="1" applyBorder="1" applyAlignment="1" applyProtection="1">
      <alignment vertical="top"/>
      <protection locked="0"/>
    </xf>
    <xf numFmtId="4" fontId="2" fillId="0" borderId="1" xfId="0" applyNumberFormat="1" applyFont="1" applyBorder="1" applyAlignment="1" applyProtection="1">
      <alignment horizontal="center" vertical="center"/>
      <protection locked="0"/>
    </xf>
    <xf numFmtId="4" fontId="9" fillId="2" borderId="1" xfId="0" applyNumberFormat="1" applyFont="1" applyFill="1" applyBorder="1" applyAlignment="1" applyProtection="1">
      <alignment horizontal="right" vertical="center"/>
      <protection locked="0"/>
    </xf>
    <xf numFmtId="4" fontId="2" fillId="2" borderId="1" xfId="0" applyNumberFormat="1" applyFont="1" applyFill="1" applyBorder="1" applyAlignment="1" applyProtection="1">
      <alignment horizontal="center" vertical="center"/>
      <protection locked="0"/>
    </xf>
    <xf numFmtId="4" fontId="8" fillId="4" borderId="1" xfId="0" applyNumberFormat="1" applyFont="1" applyFill="1" applyBorder="1" applyAlignment="1" applyProtection="1">
      <alignment horizontal="right" vertical="center"/>
      <protection locked="0"/>
    </xf>
    <xf numFmtId="4" fontId="2" fillId="2" borderId="1" xfId="0" applyNumberFormat="1" applyFont="1" applyFill="1" applyBorder="1" applyAlignment="1" applyProtection="1">
      <alignment vertical="top"/>
      <protection locked="0"/>
    </xf>
    <xf numFmtId="4" fontId="2" fillId="0" borderId="0" xfId="0" applyNumberFormat="1" applyFont="1" applyAlignment="1" applyProtection="1">
      <alignment horizontal="center" vertical="center"/>
      <protection locked="0"/>
    </xf>
    <xf numFmtId="4" fontId="2" fillId="0" borderId="0" xfId="0" applyNumberFormat="1" applyFont="1" applyAlignment="1" applyProtection="1">
      <alignment horizontal="right" vertical="center"/>
      <protection locked="0"/>
    </xf>
    <xf numFmtId="4" fontId="2" fillId="0" borderId="0" xfId="0" applyNumberFormat="1" applyFont="1" applyAlignment="1" applyProtection="1">
      <alignment vertical="top"/>
      <protection locked="0"/>
    </xf>
    <xf numFmtId="4" fontId="1" fillId="0" borderId="0" xfId="0" applyNumberFormat="1" applyFont="1" applyAlignment="1" applyProtection="1">
      <alignment horizontal="center" vertical="center"/>
      <protection locked="0"/>
    </xf>
    <xf numFmtId="0" fontId="1" fillId="3" borderId="0" xfId="0" applyFont="1" applyFill="1" applyAlignment="1" applyProtection="1">
      <alignment vertical="top"/>
      <protection locked="0"/>
    </xf>
    <xf numFmtId="4" fontId="1" fillId="3" borderId="0" xfId="0" applyNumberFormat="1" applyFont="1" applyFill="1" applyAlignment="1" applyProtection="1">
      <alignment vertical="top"/>
      <protection locked="0"/>
    </xf>
    <xf numFmtId="4" fontId="2" fillId="3" borderId="0" xfId="0" applyNumberFormat="1" applyFont="1" applyFill="1" applyAlignment="1" applyProtection="1">
      <alignment horizontal="right" vertical="center"/>
      <protection locked="0"/>
    </xf>
    <xf numFmtId="4" fontId="1" fillId="0" borderId="0" xfId="0" applyNumberFormat="1" applyFont="1" applyAlignment="1" applyProtection="1">
      <alignment vertical="top"/>
      <protection locked="0"/>
    </xf>
    <xf numFmtId="4" fontId="1" fillId="0" borderId="0" xfId="0" applyNumberFormat="1" applyFont="1" applyAlignment="1" applyProtection="1">
      <alignment horizontal="right" vertical="center"/>
      <protection locked="0"/>
    </xf>
    <xf numFmtId="4" fontId="8" fillId="0" borderId="0" xfId="0" applyNumberFormat="1" applyFont="1" applyProtection="1">
      <protection locked="0"/>
    </xf>
    <xf numFmtId="4" fontId="1" fillId="0" borderId="0" xfId="0" applyNumberFormat="1" applyFont="1" applyProtection="1">
      <protection locked="0"/>
    </xf>
    <xf numFmtId="4" fontId="1" fillId="0" borderId="0" xfId="0" applyNumberFormat="1" applyFont="1" applyAlignment="1" applyProtection="1">
      <alignment horizontal="left" vertical="top"/>
      <protection locked="0"/>
    </xf>
    <xf numFmtId="4" fontId="1" fillId="0" borderId="1" xfId="0" applyNumberFormat="1" applyFont="1" applyBorder="1" applyAlignment="1" applyProtection="1">
      <alignment horizontal="left" vertical="top"/>
      <protection locked="0"/>
    </xf>
    <xf numFmtId="4" fontId="1" fillId="0" borderId="1" xfId="0" applyNumberFormat="1" applyFont="1" applyBorder="1" applyProtection="1">
      <protection locked="0"/>
    </xf>
    <xf numFmtId="165" fontId="1" fillId="0" borderId="1" xfId="0" applyNumberFormat="1" applyFont="1" applyBorder="1" applyProtection="1">
      <protection locked="0"/>
    </xf>
    <xf numFmtId="4" fontId="1" fillId="4" borderId="1" xfId="0" applyNumberFormat="1" applyFont="1" applyFill="1" applyBorder="1" applyProtection="1">
      <protection locked="0"/>
    </xf>
    <xf numFmtId="4" fontId="2" fillId="0" borderId="0" xfId="0" applyNumberFormat="1" applyFont="1" applyAlignment="1" applyProtection="1">
      <alignment horizontal="left" vertical="top"/>
      <protection locked="0"/>
    </xf>
    <xf numFmtId="165" fontId="1" fillId="0" borderId="0" xfId="0" applyNumberFormat="1" applyFont="1" applyProtection="1">
      <protection locked="0"/>
    </xf>
    <xf numFmtId="4" fontId="3" fillId="0" borderId="0" xfId="0" applyNumberFormat="1" applyFont="1" applyAlignment="1" applyProtection="1">
      <alignment vertical="top" wrapText="1"/>
      <protection locked="0"/>
    </xf>
    <xf numFmtId="4" fontId="2"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vertical="top" wrapText="1"/>
      <protection locked="0"/>
    </xf>
    <xf numFmtId="165" fontId="2" fillId="0" borderId="0" xfId="0" applyNumberFormat="1" applyFont="1" applyAlignment="1" applyProtection="1">
      <alignment horizontal="center" vertical="center"/>
      <protection locked="0"/>
    </xf>
    <xf numFmtId="4" fontId="12" fillId="0" borderId="1" xfId="0" applyNumberFormat="1" applyFont="1" applyBorder="1" applyAlignment="1" applyProtection="1">
      <alignment horizontal="left" vertical="top"/>
      <protection locked="0"/>
    </xf>
    <xf numFmtId="165" fontId="1" fillId="4" borderId="1" xfId="0" applyNumberFormat="1" applyFont="1" applyFill="1" applyBorder="1" applyProtection="1">
      <protection locked="0"/>
    </xf>
    <xf numFmtId="4" fontId="2" fillId="0" borderId="1" xfId="0" applyNumberFormat="1" applyFont="1" applyBorder="1" applyAlignment="1" applyProtection="1">
      <alignment horizontal="center" vertical="top"/>
      <protection locked="0"/>
    </xf>
    <xf numFmtId="4" fontId="1" fillId="0" borderId="0" xfId="0" applyNumberFormat="1" applyFont="1" applyAlignment="1" applyProtection="1">
      <alignment horizontal="center" vertical="top"/>
      <protection locked="0"/>
    </xf>
    <xf numFmtId="0" fontId="1" fillId="0" borderId="0" xfId="0" applyFont="1" applyAlignment="1" applyProtection="1">
      <alignment vertical="top" wrapText="1"/>
      <protection locked="0"/>
    </xf>
    <xf numFmtId="0" fontId="6" fillId="0" borderId="0" xfId="0" applyFont="1" applyAlignment="1" applyProtection="1">
      <alignment horizontal="center" vertical="center"/>
      <protection locked="0"/>
    </xf>
    <xf numFmtId="4" fontId="2" fillId="4" borderId="1" xfId="0" applyNumberFormat="1" applyFont="1" applyFill="1" applyBorder="1" applyAlignment="1" applyProtection="1">
      <alignment vertical="top"/>
      <protection locked="0"/>
    </xf>
    <xf numFmtId="0" fontId="1" fillId="0" borderId="0" xfId="0" applyFont="1" applyProtection="1">
      <protection locked="0"/>
    </xf>
    <xf numFmtId="0" fontId="1" fillId="0" borderId="1" xfId="0" applyFont="1" applyBorder="1" applyProtection="1">
      <protection locked="0"/>
    </xf>
    <xf numFmtId="0" fontId="9" fillId="0" borderId="1" xfId="0" applyFont="1" applyBorder="1" applyProtection="1">
      <protection locked="0"/>
    </xf>
    <xf numFmtId="44" fontId="1" fillId="0" borderId="1" xfId="1" applyFont="1" applyBorder="1" applyProtection="1">
      <protection locked="0"/>
    </xf>
    <xf numFmtId="44" fontId="1" fillId="0" borderId="0" xfId="1" applyFont="1" applyProtection="1">
      <protection locked="0"/>
    </xf>
    <xf numFmtId="0" fontId="2" fillId="4" borderId="1" xfId="0" applyFont="1" applyFill="1" applyBorder="1" applyAlignment="1">
      <alignment horizontal="right" vertical="top"/>
    </xf>
    <xf numFmtId="4" fontId="2" fillId="4" borderId="1" xfId="0" applyNumberFormat="1" applyFont="1" applyFill="1" applyBorder="1" applyAlignment="1">
      <alignment vertical="top"/>
    </xf>
    <xf numFmtId="4" fontId="2" fillId="0" borderId="0" xfId="0" applyNumberFormat="1" applyFont="1" applyAlignment="1" applyProtection="1">
      <alignment horizontal="right" vertical="top"/>
      <protection locked="0"/>
    </xf>
    <xf numFmtId="4" fontId="1" fillId="0" borderId="1" xfId="0" applyNumberFormat="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3" fillId="0" borderId="0" xfId="0" applyFont="1" applyAlignment="1">
      <alignment vertical="top" wrapText="1"/>
    </xf>
    <xf numFmtId="0" fontId="3" fillId="0" borderId="0" xfId="0" applyFont="1" applyAlignment="1">
      <alignment horizontal="center" vertical="top" wrapText="1"/>
    </xf>
    <xf numFmtId="0" fontId="4" fillId="0" borderId="0" xfId="0" applyFont="1" applyAlignment="1">
      <alignment vertical="top" wrapText="1"/>
    </xf>
    <xf numFmtId="0" fontId="2" fillId="4" borderId="1" xfId="0" applyFont="1" applyFill="1" applyBorder="1" applyAlignment="1">
      <alignment horizontal="center" vertical="center" wrapText="1"/>
    </xf>
    <xf numFmtId="0" fontId="1" fillId="0" borderId="0" xfId="0" applyFont="1" applyAlignment="1" applyProtection="1">
      <alignment wrapText="1"/>
      <protection locked="0"/>
    </xf>
    <xf numFmtId="4" fontId="2" fillId="4" borderId="1" xfId="0" applyNumberFormat="1" applyFont="1" applyFill="1" applyBorder="1" applyAlignment="1" applyProtection="1">
      <alignment wrapText="1"/>
      <protection locked="0"/>
    </xf>
    <xf numFmtId="10" fontId="1" fillId="0" borderId="1" xfId="0" applyNumberFormat="1" applyFont="1" applyBorder="1" applyAlignment="1" applyProtection="1">
      <alignment vertical="top"/>
      <protection locked="0"/>
    </xf>
    <xf numFmtId="10" fontId="1" fillId="0" borderId="0" xfId="0" applyNumberFormat="1" applyFont="1" applyAlignment="1" applyProtection="1">
      <alignment vertical="top"/>
      <protection locked="0"/>
    </xf>
    <xf numFmtId="4" fontId="3" fillId="0" borderId="0" xfId="0" applyNumberFormat="1" applyFont="1" applyAlignment="1" applyProtection="1">
      <alignment horizontal="left" vertical="top" wrapText="1"/>
      <protection locked="0"/>
    </xf>
    <xf numFmtId="4" fontId="1" fillId="4" borderId="1" xfId="0" applyNumberFormat="1" applyFont="1" applyFill="1" applyBorder="1" applyAlignment="1" applyProtection="1">
      <alignment vertical="top"/>
      <protection locked="0"/>
    </xf>
    <xf numFmtId="0" fontId="9" fillId="0" borderId="0" xfId="0" applyFont="1" applyAlignment="1" applyProtection="1">
      <alignment vertical="top"/>
      <protection locked="0"/>
    </xf>
    <xf numFmtId="4" fontId="14" fillId="0" borderId="1" xfId="0" applyNumberFormat="1" applyFont="1" applyBorder="1" applyProtection="1">
      <protection locked="0"/>
    </xf>
    <xf numFmtId="4" fontId="14" fillId="4" borderId="1" xfId="0" applyNumberFormat="1" applyFont="1" applyFill="1" applyBorder="1" applyProtection="1">
      <protection locked="0"/>
    </xf>
    <xf numFmtId="4" fontId="8" fillId="0" borderId="0" xfId="0" applyNumberFormat="1" applyFont="1" applyAlignment="1">
      <alignment horizontal="left" vertical="top"/>
    </xf>
    <xf numFmtId="4" fontId="8" fillId="0" borderId="0" xfId="0" applyNumberFormat="1" applyFont="1"/>
    <xf numFmtId="165" fontId="8" fillId="0" borderId="0" xfId="0" applyNumberFormat="1" applyFont="1"/>
    <xf numFmtId="0" fontId="10" fillId="0" borderId="0" xfId="0" applyFont="1" applyAlignment="1">
      <alignment horizontal="left" vertical="center"/>
    </xf>
    <xf numFmtId="0" fontId="1" fillId="0" borderId="0" xfId="0" applyFont="1" applyAlignment="1">
      <alignment horizontal="right" vertical="top"/>
    </xf>
    <xf numFmtId="0" fontId="2" fillId="0" borderId="0" xfId="0" applyFont="1" applyAlignment="1">
      <alignment horizontal="right" vertical="center"/>
    </xf>
    <xf numFmtId="0" fontId="2" fillId="0" borderId="0" xfId="0" applyFont="1" applyAlignment="1">
      <alignment horizontal="right" vertical="top" wrapText="1"/>
    </xf>
    <xf numFmtId="0" fontId="1" fillId="0" borderId="0" xfId="0" applyFont="1" applyAlignment="1">
      <alignment horizontal="right" vertical="center"/>
    </xf>
    <xf numFmtId="164" fontId="1" fillId="0" borderId="0" xfId="0" applyNumberFormat="1" applyFont="1" applyAlignment="1">
      <alignment horizontal="right" vertical="center"/>
    </xf>
    <xf numFmtId="164" fontId="2" fillId="0" borderId="1" xfId="0" applyNumberFormat="1" applyFont="1" applyBorder="1" applyAlignment="1">
      <alignment horizontal="center" vertical="center"/>
    </xf>
    <xf numFmtId="16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top" wrapText="1"/>
    </xf>
    <xf numFmtId="0" fontId="1" fillId="6" borderId="1" xfId="0" applyFont="1" applyFill="1" applyBorder="1" applyAlignment="1">
      <alignment horizontal="right" vertical="top"/>
    </xf>
    <xf numFmtId="0" fontId="1" fillId="0" borderId="1" xfId="0" applyFont="1" applyBorder="1" applyAlignment="1">
      <alignment vertical="top"/>
    </xf>
    <xf numFmtId="4" fontId="1" fillId="4" borderId="1" xfId="0" applyNumberFormat="1" applyFont="1" applyFill="1" applyBorder="1" applyAlignment="1">
      <alignment horizontal="right" vertical="center"/>
    </xf>
    <xf numFmtId="0" fontId="1" fillId="2" borderId="1" xfId="0" applyFont="1" applyFill="1" applyBorder="1" applyAlignment="1">
      <alignment vertical="top"/>
    </xf>
    <xf numFmtId="4" fontId="1" fillId="2" borderId="1" xfId="0" applyNumberFormat="1" applyFont="1" applyFill="1" applyBorder="1" applyAlignment="1">
      <alignment horizontal="right" vertical="center"/>
    </xf>
    <xf numFmtId="0" fontId="2" fillId="0" borderId="1" xfId="0" applyFont="1" applyBorder="1" applyAlignment="1">
      <alignment vertical="top"/>
    </xf>
    <xf numFmtId="4" fontId="2" fillId="4" borderId="1" xfId="0" applyNumberFormat="1" applyFont="1" applyFill="1" applyBorder="1" applyAlignment="1">
      <alignment horizontal="right" vertical="center"/>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1"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protection locked="0"/>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4" fontId="1" fillId="0" borderId="0" xfId="0" applyNumberFormat="1" applyFont="1" applyAlignment="1" applyProtection="1">
      <alignment horizontal="left" vertical="top" wrapText="1"/>
      <protection locked="0"/>
    </xf>
    <xf numFmtId="165" fontId="1" fillId="0" borderId="0" xfId="0" applyNumberFormat="1" applyFont="1" applyAlignment="1" applyProtection="1">
      <alignment horizontal="left" vertical="top"/>
      <protection locked="0"/>
    </xf>
    <xf numFmtId="4" fontId="2" fillId="0" borderId="0" xfId="0" applyNumberFormat="1" applyFont="1" applyAlignment="1" applyProtection="1">
      <alignment horizontal="left" vertical="center"/>
      <protection locked="0"/>
    </xf>
    <xf numFmtId="165" fontId="8" fillId="0" borderId="16" xfId="0" applyNumberFormat="1" applyFont="1" applyBorder="1" applyAlignment="1" applyProtection="1">
      <alignment horizontal="centerContinuous"/>
      <protection locked="0"/>
    </xf>
    <xf numFmtId="165" fontId="1" fillId="0" borderId="11" xfId="0" applyNumberFormat="1" applyFont="1" applyBorder="1" applyAlignment="1" applyProtection="1">
      <alignment horizontal="centerContinuous"/>
      <protection locked="0"/>
    </xf>
    <xf numFmtId="4" fontId="1" fillId="0" borderId="11" xfId="0" applyNumberFormat="1" applyFont="1" applyBorder="1" applyAlignment="1" applyProtection="1">
      <alignment horizontal="centerContinuous"/>
      <protection locked="0"/>
    </xf>
    <xf numFmtId="4" fontId="1" fillId="0" borderId="17" xfId="0" applyNumberFormat="1" applyFont="1" applyBorder="1" applyAlignment="1" applyProtection="1">
      <alignment horizontal="centerContinuous"/>
      <protection locked="0"/>
    </xf>
    <xf numFmtId="4" fontId="2" fillId="0" borderId="1" xfId="0" applyNumberFormat="1"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4" fontId="2"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protection locked="0"/>
    </xf>
    <xf numFmtId="4" fontId="2" fillId="4" borderId="1" xfId="0" applyNumberFormat="1" applyFont="1" applyFill="1" applyBorder="1" applyProtection="1">
      <protection locked="0"/>
    </xf>
    <xf numFmtId="4" fontId="3" fillId="0" borderId="12" xfId="0" applyNumberFormat="1" applyFont="1" applyBorder="1" applyAlignment="1" applyProtection="1">
      <alignment vertical="top" wrapText="1"/>
      <protection locked="0"/>
    </xf>
    <xf numFmtId="4" fontId="3" fillId="0" borderId="13" xfId="0" applyNumberFormat="1" applyFont="1" applyBorder="1" applyAlignment="1" applyProtection="1">
      <alignment vertical="top" wrapText="1"/>
      <protection locked="0"/>
    </xf>
    <xf numFmtId="4" fontId="3" fillId="0" borderId="14" xfId="0" applyNumberFormat="1" applyFont="1" applyBorder="1" applyAlignment="1" applyProtection="1">
      <alignment vertical="top" wrapText="1"/>
      <protection locked="0"/>
    </xf>
    <xf numFmtId="4" fontId="4" fillId="0" borderId="0" xfId="0" applyNumberFormat="1" applyFont="1" applyAlignment="1" applyProtection="1">
      <alignment horizontal="left" vertical="center" wrapText="1"/>
      <protection locked="0"/>
    </xf>
    <xf numFmtId="4" fontId="13" fillId="0" borderId="1" xfId="0" applyNumberFormat="1" applyFont="1" applyBorder="1" applyAlignment="1" applyProtection="1">
      <alignment horizontal="center" vertical="center"/>
      <protection locked="0"/>
    </xf>
    <xf numFmtId="165" fontId="2" fillId="4" borderId="1" xfId="0" applyNumberFormat="1" applyFont="1" applyFill="1" applyBorder="1" applyAlignment="1" applyProtection="1">
      <alignment horizontal="center" vertical="center"/>
      <protection locked="0"/>
    </xf>
    <xf numFmtId="4" fontId="2" fillId="4" borderId="2" xfId="0" applyNumberFormat="1" applyFont="1" applyFill="1" applyBorder="1" applyAlignment="1" applyProtection="1">
      <alignment horizontal="right" vertical="top"/>
      <protection locked="0"/>
    </xf>
    <xf numFmtId="165" fontId="2" fillId="4" borderId="2" xfId="0" applyNumberFormat="1" applyFont="1" applyFill="1" applyBorder="1" applyProtection="1">
      <protection locked="0"/>
    </xf>
    <xf numFmtId="4" fontId="1" fillId="0" borderId="12" xfId="0" applyNumberFormat="1" applyFont="1" applyBorder="1" applyAlignment="1" applyProtection="1">
      <alignment horizontal="left" vertical="top" wrapText="1"/>
    </xf>
    <xf numFmtId="4" fontId="1" fillId="0" borderId="13" xfId="0" applyNumberFormat="1" applyFont="1" applyBorder="1" applyAlignment="1" applyProtection="1">
      <alignment horizontal="left" vertical="top" wrapText="1"/>
    </xf>
    <xf numFmtId="4" fontId="1" fillId="0" borderId="14" xfId="0" applyNumberFormat="1" applyFont="1" applyBorder="1" applyAlignment="1" applyProtection="1">
      <alignment horizontal="left" vertical="top" wrapText="1"/>
    </xf>
    <xf numFmtId="4" fontId="2" fillId="4" borderId="1" xfId="0" applyNumberFormat="1" applyFont="1" applyFill="1" applyBorder="1" applyAlignment="1" applyProtection="1">
      <alignment horizontal="center" vertical="top"/>
      <protection locked="0"/>
    </xf>
    <xf numFmtId="4" fontId="2" fillId="4" borderId="1" xfId="0" applyNumberFormat="1" applyFont="1" applyFill="1" applyBorder="1" applyAlignment="1" applyProtection="1">
      <alignment vertical="top" wrapText="1"/>
      <protection locked="0"/>
    </xf>
    <xf numFmtId="4" fontId="2" fillId="4" borderId="1" xfId="0" applyNumberFormat="1" applyFont="1" applyFill="1" applyBorder="1" applyAlignment="1" applyProtection="1">
      <alignment horizontal="right" vertical="top"/>
      <protection locked="0"/>
    </xf>
    <xf numFmtId="4" fontId="2" fillId="0" borderId="12" xfId="0" applyNumberFormat="1" applyFont="1" applyBorder="1" applyAlignment="1" applyProtection="1">
      <alignment vertical="top" wrapText="1"/>
    </xf>
    <xf numFmtId="4" fontId="2" fillId="0" borderId="13" xfId="0" applyNumberFormat="1" applyFont="1" applyBorder="1" applyAlignment="1" applyProtection="1">
      <alignment vertical="top"/>
    </xf>
    <xf numFmtId="4" fontId="2" fillId="0" borderId="14" xfId="0" applyNumberFormat="1" applyFont="1" applyBorder="1" applyAlignment="1" applyProtection="1">
      <alignment vertical="top"/>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right" vertical="top"/>
      <protection locked="0"/>
    </xf>
    <xf numFmtId="4" fontId="2" fillId="4" borderId="2" xfId="0" applyNumberFormat="1" applyFont="1" applyFill="1" applyBorder="1" applyAlignment="1" applyProtection="1">
      <alignment vertical="top"/>
      <protection locked="0"/>
    </xf>
    <xf numFmtId="0" fontId="1" fillId="0" borderId="12" xfId="0" applyFont="1" applyBorder="1" applyAlignment="1" applyProtection="1">
      <alignment vertical="top" wrapText="1"/>
    </xf>
    <xf numFmtId="0" fontId="1" fillId="0" borderId="13" xfId="0" applyFont="1" applyBorder="1" applyAlignment="1" applyProtection="1">
      <alignment vertical="top" wrapText="1"/>
    </xf>
    <xf numFmtId="0" fontId="1" fillId="0" borderId="14" xfId="0" applyFont="1" applyBorder="1" applyAlignment="1" applyProtection="1">
      <alignment vertical="top" wrapText="1"/>
    </xf>
    <xf numFmtId="0" fontId="3" fillId="0" borderId="0" xfId="0" applyFont="1" applyAlignment="1" applyProtection="1">
      <alignment horizontal="left" vertical="top" wrapText="1"/>
      <protection locked="0"/>
    </xf>
    <xf numFmtId="44" fontId="3" fillId="0" borderId="0" xfId="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44" fontId="2" fillId="0" borderId="1" xfId="1" applyFont="1" applyBorder="1" applyAlignment="1" applyProtection="1">
      <alignment horizontal="center" vertical="center" wrapText="1"/>
      <protection locked="0"/>
    </xf>
    <xf numFmtId="4"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right"/>
      <protection locked="0"/>
    </xf>
    <xf numFmtId="0" fontId="3" fillId="0" borderId="12"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2" fillId="4" borderId="1" xfId="0" applyFont="1" applyFill="1" applyBorder="1" applyAlignment="1" applyProtection="1">
      <alignment horizontal="center" vertical="center"/>
      <protection locked="0"/>
    </xf>
    <xf numFmtId="4" fontId="4" fillId="0" borderId="0" xfId="0" applyNumberFormat="1" applyFont="1" applyAlignment="1" applyProtection="1">
      <alignment vertical="center" wrapText="1"/>
      <protection locked="0"/>
    </xf>
    <xf numFmtId="4" fontId="8" fillId="0" borderId="0" xfId="0" applyNumberFormat="1" applyFont="1" applyAlignment="1" applyProtection="1">
      <alignment vertical="top"/>
      <protection locked="0"/>
    </xf>
    <xf numFmtId="4" fontId="3" fillId="0" borderId="18" xfId="0" applyNumberFormat="1" applyFont="1" applyBorder="1" applyAlignment="1" applyProtection="1">
      <alignment horizontal="left" vertical="top" wrapText="1"/>
    </xf>
    <xf numFmtId="4" fontId="3" fillId="0" borderId="19" xfId="0" applyNumberFormat="1" applyFont="1" applyBorder="1" applyAlignment="1" applyProtection="1">
      <alignment horizontal="left" vertical="top" wrapText="1"/>
    </xf>
    <xf numFmtId="4" fontId="3" fillId="0" borderId="20" xfId="0" applyNumberFormat="1" applyFont="1" applyBorder="1" applyAlignment="1" applyProtection="1">
      <alignment horizontal="left" vertical="top" wrapText="1"/>
    </xf>
    <xf numFmtId="4" fontId="1" fillId="5" borderId="1" xfId="0" applyNumberFormat="1" applyFont="1" applyFill="1" applyBorder="1" applyAlignment="1" applyProtection="1">
      <alignment vertical="top"/>
    </xf>
    <xf numFmtId="4" fontId="1" fillId="0" borderId="12" xfId="0" applyNumberFormat="1" applyFont="1" applyBorder="1" applyAlignment="1" applyProtection="1">
      <alignment vertical="top" wrapText="1"/>
    </xf>
    <xf numFmtId="4" fontId="1" fillId="0" borderId="13" xfId="0" applyNumberFormat="1" applyFont="1" applyBorder="1" applyAlignment="1" applyProtection="1">
      <alignment vertical="top" wrapText="1"/>
    </xf>
    <xf numFmtId="4" fontId="1" fillId="0" borderId="14" xfId="0" applyNumberFormat="1" applyFont="1" applyBorder="1" applyAlignment="1" applyProtection="1">
      <alignment vertical="top" wrapText="1"/>
    </xf>
    <xf numFmtId="0" fontId="2" fillId="0" borderId="0" xfId="0" applyFont="1" applyAlignment="1" applyProtection="1">
      <alignment wrapText="1"/>
      <protection locked="0"/>
    </xf>
    <xf numFmtId="4" fontId="2" fillId="0" borderId="0" xfId="0" applyNumberFormat="1" applyFont="1" applyAlignment="1" applyProtection="1">
      <alignment vertical="top" wrapText="1"/>
      <protection locked="0"/>
    </xf>
    <xf numFmtId="10" fontId="2" fillId="0" borderId="1" xfId="0" applyNumberFormat="1" applyFont="1" applyBorder="1" applyAlignment="1" applyProtection="1">
      <alignment horizontal="center" vertical="center" wrapText="1"/>
      <protection locked="0"/>
    </xf>
    <xf numFmtId="4" fontId="1" fillId="0" borderId="1" xfId="0" applyNumberFormat="1" applyFont="1" applyBorder="1" applyAlignment="1" applyProtection="1">
      <alignment vertical="top"/>
    </xf>
    <xf numFmtId="4" fontId="2" fillId="4" borderId="1" xfId="0" applyNumberFormat="1" applyFont="1" applyFill="1" applyBorder="1" applyAlignment="1" applyProtection="1">
      <alignmen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4F87-4561-43DC-BA3B-FE16E28C39EA}">
  <dimension ref="A1:N29"/>
  <sheetViews>
    <sheetView tabSelected="1" zoomScaleNormal="100" workbookViewId="0">
      <selection activeCell="B26" sqref="B26"/>
    </sheetView>
  </sheetViews>
  <sheetFormatPr defaultColWidth="8.6640625" defaultRowHeight="14.4" x14ac:dyDescent="0.3"/>
  <cols>
    <col min="1" max="1" width="14.6640625" style="12" customWidth="1"/>
    <col min="2" max="2" width="43.44140625" style="2" customWidth="1"/>
    <col min="3" max="3" width="11.5546875" style="7" customWidth="1"/>
    <col min="4" max="4" width="11" style="8" hidden="1" customWidth="1"/>
    <col min="5" max="12" width="9.5546875" style="2" hidden="1" customWidth="1"/>
    <col min="13" max="13" width="11.109375" style="14" hidden="1" customWidth="1"/>
    <col min="14" max="14" width="11.109375" style="2" hidden="1" customWidth="1"/>
    <col min="15" max="15" width="8.6640625" style="2" customWidth="1"/>
    <col min="16" max="16384" width="8.6640625" style="2"/>
  </cols>
  <sheetData>
    <row r="1" spans="1:14" ht="15.6" x14ac:dyDescent="0.3">
      <c r="A1" s="92" t="s">
        <v>83</v>
      </c>
      <c r="L1" s="9" t="s">
        <v>63</v>
      </c>
      <c r="M1" s="10"/>
      <c r="N1" s="11"/>
    </row>
    <row r="2" spans="1:14" x14ac:dyDescent="0.3">
      <c r="A2" s="93"/>
      <c r="L2" s="13" t="s">
        <v>51</v>
      </c>
      <c r="M2" s="108"/>
      <c r="N2" s="109"/>
    </row>
    <row r="3" spans="1:14" x14ac:dyDescent="0.3">
      <c r="A3" s="94" t="s">
        <v>72</v>
      </c>
      <c r="B3" s="111"/>
      <c r="C3" s="111"/>
      <c r="D3" s="111"/>
      <c r="E3" s="111"/>
      <c r="J3" s="15"/>
      <c r="L3" s="13" t="s">
        <v>52</v>
      </c>
      <c r="M3" s="108"/>
      <c r="N3" s="109"/>
    </row>
    <row r="4" spans="1:14" ht="15" thickBot="1" x14ac:dyDescent="0.35">
      <c r="A4" s="94" t="s">
        <v>73</v>
      </c>
      <c r="B4" s="111"/>
      <c r="C4" s="111"/>
      <c r="D4" s="111"/>
      <c r="E4" s="111"/>
      <c r="J4" s="15"/>
      <c r="L4" s="16"/>
      <c r="M4" s="17"/>
      <c r="N4" s="18"/>
    </row>
    <row r="5" spans="1:14" ht="32.25" customHeight="1" x14ac:dyDescent="0.3">
      <c r="A5" s="94" t="s">
        <v>74</v>
      </c>
      <c r="B5" s="110"/>
      <c r="C5" s="110"/>
      <c r="D5" s="110"/>
      <c r="E5" s="110"/>
      <c r="F5" s="110"/>
      <c r="G5" s="110"/>
      <c r="H5" s="110"/>
      <c r="J5" s="15"/>
    </row>
    <row r="6" spans="1:14" x14ac:dyDescent="0.3">
      <c r="A6" s="94" t="s">
        <v>80</v>
      </c>
      <c r="B6" s="111"/>
      <c r="C6" s="111"/>
      <c r="D6" s="111"/>
      <c r="E6" s="111"/>
    </row>
    <row r="7" spans="1:14" x14ac:dyDescent="0.3">
      <c r="A7" s="95"/>
      <c r="B7" s="19"/>
      <c r="C7" s="19"/>
      <c r="D7" s="19"/>
      <c r="E7" s="19"/>
    </row>
    <row r="8" spans="1:14" ht="18" customHeight="1" x14ac:dyDescent="0.3">
      <c r="A8" s="92" t="s">
        <v>93</v>
      </c>
      <c r="B8" s="86"/>
    </row>
    <row r="9" spans="1:14" s="14" customFormat="1" ht="28.8" x14ac:dyDescent="0.3">
      <c r="A9" s="96"/>
      <c r="B9" s="3"/>
      <c r="C9" s="4" t="s">
        <v>43</v>
      </c>
      <c r="D9" s="21" t="s">
        <v>44</v>
      </c>
      <c r="E9" s="20" t="s">
        <v>21</v>
      </c>
      <c r="F9" s="20" t="s">
        <v>22</v>
      </c>
      <c r="G9" s="20" t="s">
        <v>23</v>
      </c>
      <c r="H9" s="20" t="s">
        <v>24</v>
      </c>
      <c r="I9" s="20" t="s">
        <v>25</v>
      </c>
      <c r="J9" s="20" t="s">
        <v>26</v>
      </c>
      <c r="K9" s="20" t="s">
        <v>27</v>
      </c>
      <c r="L9" s="20" t="s">
        <v>28</v>
      </c>
      <c r="M9" s="21" t="s">
        <v>35</v>
      </c>
      <c r="N9" s="21" t="s">
        <v>20</v>
      </c>
    </row>
    <row r="10" spans="1:14" s="25" customFormat="1" ht="18" hidden="1" customHeight="1" x14ac:dyDescent="0.3">
      <c r="A10" s="97"/>
      <c r="B10" s="98"/>
      <c r="C10" s="99"/>
      <c r="D10" s="22">
        <f>C10</f>
        <v>0</v>
      </c>
      <c r="E10" s="23">
        <v>45748</v>
      </c>
      <c r="F10" s="23">
        <f>E11+1</f>
        <v>45839</v>
      </c>
      <c r="G10" s="23">
        <f t="shared" ref="G10:L10" si="0">F11+1</f>
        <v>45931</v>
      </c>
      <c r="H10" s="23">
        <f t="shared" si="0"/>
        <v>46023</v>
      </c>
      <c r="I10" s="23">
        <f t="shared" si="0"/>
        <v>46113</v>
      </c>
      <c r="J10" s="23">
        <f t="shared" si="0"/>
        <v>46204</v>
      </c>
      <c r="K10" s="23">
        <f t="shared" si="0"/>
        <v>46296</v>
      </c>
      <c r="L10" s="23">
        <f t="shared" si="0"/>
        <v>46388</v>
      </c>
      <c r="M10" s="24"/>
      <c r="N10" s="24"/>
    </row>
    <row r="11" spans="1:14" s="25" customFormat="1" ht="18" hidden="1" customHeight="1" x14ac:dyDescent="0.3">
      <c r="A11" s="97"/>
      <c r="B11" s="98"/>
      <c r="C11" s="100"/>
      <c r="D11" s="26">
        <f>C11</f>
        <v>0</v>
      </c>
      <c r="E11" s="27">
        <f>EOMONTH(DATE(YEAR(E10),ROUNDUP(MONTH(E10)/3,0)*3,1),0)</f>
        <v>45838</v>
      </c>
      <c r="F11" s="27">
        <f>EOMONTH(E11,3)</f>
        <v>45930</v>
      </c>
      <c r="G11" s="27">
        <f t="shared" ref="G11:L11" si="1">EOMONTH(F11,3)</f>
        <v>46022</v>
      </c>
      <c r="H11" s="27">
        <f t="shared" si="1"/>
        <v>46112</v>
      </c>
      <c r="I11" s="27">
        <f t="shared" si="1"/>
        <v>46203</v>
      </c>
      <c r="J11" s="27">
        <f t="shared" si="1"/>
        <v>46295</v>
      </c>
      <c r="K11" s="27">
        <f t="shared" si="1"/>
        <v>46387</v>
      </c>
      <c r="L11" s="27">
        <f t="shared" si="1"/>
        <v>46477</v>
      </c>
      <c r="M11" s="24"/>
      <c r="N11" s="24"/>
    </row>
    <row r="12" spans="1:14" ht="18" customHeight="1" x14ac:dyDescent="0.3">
      <c r="A12" s="101">
        <v>1</v>
      </c>
      <c r="B12" s="102" t="s">
        <v>29</v>
      </c>
      <c r="C12" s="103">
        <f>'Labor-Benefits'!H10</f>
        <v>0</v>
      </c>
      <c r="D12" s="28">
        <f>C12</f>
        <v>0</v>
      </c>
      <c r="E12" s="29"/>
      <c r="F12" s="29"/>
      <c r="G12" s="29"/>
      <c r="H12" s="29"/>
      <c r="I12" s="29"/>
      <c r="J12" s="29"/>
      <c r="K12" s="29"/>
      <c r="L12" s="29"/>
      <c r="M12" s="30">
        <f>SUM(E12:L12)</f>
        <v>0</v>
      </c>
      <c r="N12" s="5">
        <f>D12-M12</f>
        <v>0</v>
      </c>
    </row>
    <row r="13" spans="1:14" ht="18" customHeight="1" x14ac:dyDescent="0.3">
      <c r="A13" s="101">
        <v>2</v>
      </c>
      <c r="B13" s="102" t="s">
        <v>30</v>
      </c>
      <c r="C13" s="103">
        <f>'Labor-Benefits'!D20</f>
        <v>0</v>
      </c>
      <c r="D13" s="28">
        <f t="shared" ref="D13:D21" si="2">C13</f>
        <v>0</v>
      </c>
      <c r="E13" s="29"/>
      <c r="F13" s="29"/>
      <c r="G13" s="29"/>
      <c r="H13" s="29"/>
      <c r="I13" s="29"/>
      <c r="J13" s="29"/>
      <c r="K13" s="29"/>
      <c r="L13" s="29"/>
      <c r="M13" s="30">
        <f t="shared" ref="M13:M21" si="3">SUM(E13:L13)</f>
        <v>0</v>
      </c>
      <c r="N13" s="5">
        <f t="shared" ref="N13:N21" si="4">D13-M13</f>
        <v>0</v>
      </c>
    </row>
    <row r="14" spans="1:14" ht="18" customHeight="1" x14ac:dyDescent="0.3">
      <c r="A14" s="101">
        <v>3</v>
      </c>
      <c r="B14" s="102" t="s">
        <v>0</v>
      </c>
      <c r="C14" s="103">
        <f>'Labor-Benefits'!I10</f>
        <v>0</v>
      </c>
      <c r="D14" s="28">
        <f t="shared" si="2"/>
        <v>0</v>
      </c>
      <c r="E14" s="29"/>
      <c r="F14" s="29"/>
      <c r="G14" s="29"/>
      <c r="H14" s="29"/>
      <c r="I14" s="29"/>
      <c r="J14" s="29"/>
      <c r="K14" s="29"/>
      <c r="L14" s="29"/>
      <c r="M14" s="30">
        <f t="shared" si="3"/>
        <v>0</v>
      </c>
      <c r="N14" s="5">
        <f t="shared" si="4"/>
        <v>0</v>
      </c>
    </row>
    <row r="15" spans="1:14" ht="18" customHeight="1" x14ac:dyDescent="0.3">
      <c r="A15" s="101">
        <v>4</v>
      </c>
      <c r="B15" s="102" t="s">
        <v>31</v>
      </c>
      <c r="C15" s="103">
        <f>'Capital Equip'!E10</f>
        <v>0</v>
      </c>
      <c r="D15" s="28">
        <f t="shared" si="2"/>
        <v>0</v>
      </c>
      <c r="E15" s="29"/>
      <c r="F15" s="29"/>
      <c r="G15" s="29"/>
      <c r="H15" s="29"/>
      <c r="I15" s="29"/>
      <c r="J15" s="29"/>
      <c r="K15" s="29"/>
      <c r="L15" s="29"/>
      <c r="M15" s="30">
        <f t="shared" si="3"/>
        <v>0</v>
      </c>
      <c r="N15" s="5">
        <f t="shared" si="4"/>
        <v>0</v>
      </c>
    </row>
    <row r="16" spans="1:14" ht="18" customHeight="1" x14ac:dyDescent="0.3">
      <c r="A16" s="101">
        <v>5</v>
      </c>
      <c r="B16" s="102" t="s">
        <v>33</v>
      </c>
      <c r="C16" s="103">
        <f>'NYS Travel'!D10</f>
        <v>0</v>
      </c>
      <c r="D16" s="28">
        <f t="shared" si="2"/>
        <v>0</v>
      </c>
      <c r="E16" s="29"/>
      <c r="F16" s="29"/>
      <c r="G16" s="29"/>
      <c r="H16" s="29"/>
      <c r="I16" s="29"/>
      <c r="J16" s="29"/>
      <c r="K16" s="29"/>
      <c r="L16" s="29"/>
      <c r="M16" s="30">
        <f t="shared" si="3"/>
        <v>0</v>
      </c>
      <c r="N16" s="5">
        <f t="shared" si="4"/>
        <v>0</v>
      </c>
    </row>
    <row r="17" spans="1:14" ht="18" customHeight="1" x14ac:dyDescent="0.3">
      <c r="A17" s="101">
        <v>6</v>
      </c>
      <c r="B17" s="102" t="s">
        <v>1</v>
      </c>
      <c r="C17" s="103">
        <f>'Materials and Supplies'!E15</f>
        <v>0</v>
      </c>
      <c r="D17" s="28">
        <f t="shared" si="2"/>
        <v>0</v>
      </c>
      <c r="E17" s="29"/>
      <c r="F17" s="29"/>
      <c r="G17" s="29"/>
      <c r="H17" s="29"/>
      <c r="I17" s="29"/>
      <c r="J17" s="29"/>
      <c r="K17" s="29"/>
      <c r="L17" s="29"/>
      <c r="M17" s="30">
        <f t="shared" si="3"/>
        <v>0</v>
      </c>
      <c r="N17" s="5">
        <f t="shared" si="4"/>
        <v>0</v>
      </c>
    </row>
    <row r="18" spans="1:14" ht="18" customHeight="1" x14ac:dyDescent="0.3">
      <c r="A18" s="101">
        <v>7</v>
      </c>
      <c r="B18" s="102" t="s">
        <v>32</v>
      </c>
      <c r="C18" s="103">
        <f>'Services-Lab Fees'!C10</f>
        <v>0</v>
      </c>
      <c r="D18" s="28">
        <f t="shared" si="2"/>
        <v>0</v>
      </c>
      <c r="E18" s="29"/>
      <c r="F18" s="29"/>
      <c r="G18" s="29"/>
      <c r="H18" s="29"/>
      <c r="I18" s="29"/>
      <c r="J18" s="29"/>
      <c r="K18" s="29"/>
      <c r="L18" s="29"/>
      <c r="M18" s="30">
        <f t="shared" si="3"/>
        <v>0</v>
      </c>
      <c r="N18" s="5">
        <f t="shared" si="4"/>
        <v>0</v>
      </c>
    </row>
    <row r="19" spans="1:14" ht="18" customHeight="1" x14ac:dyDescent="0.3">
      <c r="A19" s="101">
        <v>8</v>
      </c>
      <c r="B19" s="102" t="s">
        <v>67</v>
      </c>
      <c r="C19" s="103">
        <f>Subcontracts!E10</f>
        <v>0</v>
      </c>
      <c r="D19" s="28">
        <f t="shared" si="2"/>
        <v>0</v>
      </c>
      <c r="E19" s="29"/>
      <c r="F19" s="29"/>
      <c r="G19" s="29"/>
      <c r="H19" s="29"/>
      <c r="I19" s="29"/>
      <c r="J19" s="29"/>
      <c r="K19" s="29"/>
      <c r="L19" s="29"/>
      <c r="M19" s="30">
        <f t="shared" si="3"/>
        <v>0</v>
      </c>
      <c r="N19" s="5">
        <f t="shared" si="4"/>
        <v>0</v>
      </c>
    </row>
    <row r="20" spans="1:14" ht="18" customHeight="1" x14ac:dyDescent="0.3">
      <c r="A20" s="101">
        <v>9</v>
      </c>
      <c r="B20" s="102" t="s">
        <v>38</v>
      </c>
      <c r="C20" s="103">
        <f>Conferences!E10</f>
        <v>0</v>
      </c>
      <c r="D20" s="28">
        <f t="shared" si="2"/>
        <v>0</v>
      </c>
      <c r="E20" s="29"/>
      <c r="F20" s="29"/>
      <c r="G20" s="29"/>
      <c r="H20" s="29"/>
      <c r="I20" s="29"/>
      <c r="J20" s="29"/>
      <c r="K20" s="29"/>
      <c r="L20" s="29"/>
      <c r="M20" s="30">
        <f t="shared" si="3"/>
        <v>0</v>
      </c>
      <c r="N20" s="5">
        <f t="shared" si="4"/>
        <v>0</v>
      </c>
    </row>
    <row r="21" spans="1:14" ht="18" customHeight="1" x14ac:dyDescent="0.3">
      <c r="A21" s="101">
        <v>10</v>
      </c>
      <c r="B21" s="102" t="s">
        <v>2</v>
      </c>
      <c r="C21" s="103">
        <f>Other!C10</f>
        <v>0</v>
      </c>
      <c r="D21" s="28">
        <f t="shared" si="2"/>
        <v>0</v>
      </c>
      <c r="E21" s="29"/>
      <c r="F21" s="29"/>
      <c r="G21" s="29"/>
      <c r="H21" s="29"/>
      <c r="I21" s="29"/>
      <c r="J21" s="29"/>
      <c r="K21" s="29"/>
      <c r="L21" s="29"/>
      <c r="M21" s="30">
        <f t="shared" si="3"/>
        <v>0</v>
      </c>
      <c r="N21" s="5">
        <f t="shared" si="4"/>
        <v>0</v>
      </c>
    </row>
    <row r="22" spans="1:14" ht="5.0999999999999996" customHeight="1" x14ac:dyDescent="0.3">
      <c r="A22" s="93"/>
      <c r="B22" s="104"/>
      <c r="C22" s="105"/>
      <c r="D22" s="31"/>
      <c r="E22" s="29"/>
      <c r="F22" s="29"/>
      <c r="G22" s="29"/>
      <c r="H22" s="29"/>
      <c r="I22" s="29"/>
      <c r="J22" s="29"/>
      <c r="K22" s="29"/>
      <c r="L22" s="29"/>
      <c r="M22" s="32"/>
      <c r="N22" s="29"/>
    </row>
    <row r="23" spans="1:14" s="15" customFormat="1" ht="18" customHeight="1" x14ac:dyDescent="0.3">
      <c r="A23" s="93"/>
      <c r="B23" s="106" t="s">
        <v>34</v>
      </c>
      <c r="C23" s="107">
        <f>SUM(C12:C21)</f>
        <v>0</v>
      </c>
      <c r="D23" s="33">
        <f>SUM(D12:D21)</f>
        <v>0</v>
      </c>
      <c r="E23" s="30">
        <f t="shared" ref="E23:M23" si="5">SUM(E12:E21)</f>
        <v>0</v>
      </c>
      <c r="F23" s="30">
        <f t="shared" si="5"/>
        <v>0</v>
      </c>
      <c r="G23" s="30">
        <f t="shared" si="5"/>
        <v>0</v>
      </c>
      <c r="H23" s="30">
        <f t="shared" si="5"/>
        <v>0</v>
      </c>
      <c r="I23" s="30">
        <f t="shared" si="5"/>
        <v>0</v>
      </c>
      <c r="J23" s="30">
        <f t="shared" si="5"/>
        <v>0</v>
      </c>
      <c r="K23" s="30">
        <f t="shared" si="5"/>
        <v>0</v>
      </c>
      <c r="L23" s="30">
        <f t="shared" si="5"/>
        <v>0</v>
      </c>
      <c r="M23" s="30">
        <f t="shared" si="5"/>
        <v>0</v>
      </c>
      <c r="N23" s="5">
        <f>D23-M23</f>
        <v>0</v>
      </c>
    </row>
    <row r="24" spans="1:14" s="15" customFormat="1" ht="18" customHeight="1" x14ac:dyDescent="0.3">
      <c r="A24" s="101">
        <v>11</v>
      </c>
      <c r="B24" s="106" t="s">
        <v>18</v>
      </c>
      <c r="C24" s="107">
        <f>Indirect!C5</f>
        <v>0</v>
      </c>
      <c r="D24" s="33">
        <f>C24</f>
        <v>0</v>
      </c>
      <c r="E24" s="30">
        <v>0</v>
      </c>
      <c r="F24" s="30">
        <v>0</v>
      </c>
      <c r="G24" s="30">
        <v>0</v>
      </c>
      <c r="H24" s="30">
        <v>0</v>
      </c>
      <c r="I24" s="30">
        <v>0</v>
      </c>
      <c r="J24" s="30">
        <v>0</v>
      </c>
      <c r="K24" s="30">
        <v>0</v>
      </c>
      <c r="L24" s="30">
        <v>0</v>
      </c>
      <c r="M24" s="30">
        <f t="shared" ref="M24" si="6">M23*18%</f>
        <v>0</v>
      </c>
      <c r="N24" s="5">
        <f>D24-M24</f>
        <v>0</v>
      </c>
    </row>
    <row r="25" spans="1:14" s="15" customFormat="1" ht="18" customHeight="1" x14ac:dyDescent="0.3">
      <c r="A25" s="101">
        <v>12</v>
      </c>
      <c r="B25" s="102" t="s">
        <v>68</v>
      </c>
      <c r="C25" s="103">
        <f>Subcontracts!E22</f>
        <v>0</v>
      </c>
      <c r="D25" s="28">
        <f>C25</f>
        <v>0</v>
      </c>
      <c r="E25" s="34"/>
      <c r="F25" s="34"/>
      <c r="G25" s="34"/>
      <c r="H25" s="34"/>
      <c r="I25" s="34"/>
      <c r="J25" s="34"/>
      <c r="K25" s="34"/>
      <c r="L25" s="34"/>
      <c r="M25" s="30">
        <f>SUM(E25:L25)</f>
        <v>0</v>
      </c>
      <c r="N25" s="5">
        <f t="shared" ref="N25:N26" si="7">D25-M25</f>
        <v>0</v>
      </c>
    </row>
    <row r="26" spans="1:14" s="15" customFormat="1" ht="18" customHeight="1" x14ac:dyDescent="0.3">
      <c r="A26" s="93"/>
      <c r="B26" s="106" t="s">
        <v>19</v>
      </c>
      <c r="C26" s="107">
        <f>C23+C24+C25</f>
        <v>0</v>
      </c>
      <c r="D26" s="33">
        <f>D23+D24+D25</f>
        <v>0</v>
      </c>
      <c r="E26" s="30">
        <f t="shared" ref="E26:M26" si="8">E23+E24+E25</f>
        <v>0</v>
      </c>
      <c r="F26" s="30">
        <f t="shared" si="8"/>
        <v>0</v>
      </c>
      <c r="G26" s="30">
        <f t="shared" si="8"/>
        <v>0</v>
      </c>
      <c r="H26" s="30">
        <f t="shared" si="8"/>
        <v>0</v>
      </c>
      <c r="I26" s="30">
        <f t="shared" si="8"/>
        <v>0</v>
      </c>
      <c r="J26" s="30">
        <f t="shared" si="8"/>
        <v>0</v>
      </c>
      <c r="K26" s="30">
        <f t="shared" si="8"/>
        <v>0</v>
      </c>
      <c r="L26" s="30">
        <f t="shared" si="8"/>
        <v>0</v>
      </c>
      <c r="M26" s="30">
        <f t="shared" si="8"/>
        <v>0</v>
      </c>
      <c r="N26" s="5">
        <f t="shared" si="7"/>
        <v>0</v>
      </c>
    </row>
    <row r="27" spans="1:14" s="15" customFormat="1" ht="18" customHeight="1" x14ac:dyDescent="0.3">
      <c r="A27" s="12"/>
      <c r="C27" s="35"/>
      <c r="D27" s="36"/>
      <c r="E27" s="35"/>
      <c r="F27" s="35"/>
      <c r="G27" s="35"/>
      <c r="H27" s="35"/>
      <c r="I27" s="35"/>
      <c r="J27" s="35"/>
      <c r="K27" s="35"/>
      <c r="L27" s="35"/>
      <c r="M27" s="35"/>
      <c r="N27" s="37"/>
    </row>
    <row r="28" spans="1:14" ht="18" hidden="1" customHeight="1" x14ac:dyDescent="0.3">
      <c r="C28" s="38"/>
      <c r="D28" s="39" t="s">
        <v>75</v>
      </c>
      <c r="E28" s="40"/>
      <c r="F28" s="40"/>
      <c r="G28" s="40"/>
      <c r="H28" s="40"/>
      <c r="I28" s="40"/>
      <c r="J28" s="40"/>
      <c r="K28" s="40"/>
      <c r="L28" s="40"/>
      <c r="M28" s="41">
        <f>0.9*D26</f>
        <v>0</v>
      </c>
      <c r="N28" s="42"/>
    </row>
    <row r="29" spans="1:14" hidden="1" x14ac:dyDescent="0.3">
      <c r="D29" s="2" t="s">
        <v>71</v>
      </c>
      <c r="M29" s="43">
        <f>D26-M28</f>
        <v>0</v>
      </c>
    </row>
  </sheetData>
  <sheetProtection algorithmName="SHA-512" hashValue="UCkHOC1WOOcJcWSUvcrWgi1rYPHTKCdiK3SZz4H4Y3L2pWO/zlozDYb1s7sHFA/EEPAXM3GKwx7Q910ehSNJ+Q==" saltValue="KKMgN9CxpU4v8aIGNAkPcg==" spinCount="100000" sheet="1" objects="1" scenarios="1"/>
  <mergeCells count="6">
    <mergeCell ref="M2:N2"/>
    <mergeCell ref="M3:N3"/>
    <mergeCell ref="B5:H5"/>
    <mergeCell ref="B6:E6"/>
    <mergeCell ref="B3:E3"/>
    <mergeCell ref="B4:E4"/>
  </mergeCells>
  <printOptions horizontalCentered="1"/>
  <pageMargins left="0.17" right="0.17" top="0.7" bottom="0.32" header="0.3" footer="0.2"/>
  <pageSetup paperSize="5" orientation="landscape" r:id="rId1"/>
  <headerFooter>
    <oddHeader>&amp;C&amp;"-,Bold"&amp;14Budget Summary</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5D85-6077-4FAD-A47C-DB95F0BFE869}">
  <dimension ref="A1:C5"/>
  <sheetViews>
    <sheetView workbookViewId="0">
      <selection activeCell="B5" sqref="B5"/>
    </sheetView>
  </sheetViews>
  <sheetFormatPr defaultColWidth="8.6640625" defaultRowHeight="14.4" x14ac:dyDescent="0.3"/>
  <cols>
    <col min="1" max="1" width="22.44140625" style="42" customWidth="1"/>
    <col min="2" max="2" width="20.5546875" style="83" customWidth="1"/>
    <col min="3" max="3" width="20.5546875" style="42" customWidth="1"/>
    <col min="4" max="16384" width="8.6640625" style="2"/>
  </cols>
  <sheetData>
    <row r="1" spans="1:3" ht="77.400000000000006" customHeight="1" thickBot="1" x14ac:dyDescent="0.35">
      <c r="A1" s="168" t="s">
        <v>82</v>
      </c>
      <c r="B1" s="169"/>
      <c r="C1" s="170"/>
    </row>
    <row r="2" spans="1:3" ht="15" customHeight="1" x14ac:dyDescent="0.3">
      <c r="A2" s="1"/>
      <c r="B2" s="1"/>
      <c r="C2" s="1"/>
    </row>
    <row r="3" spans="1:3" ht="14.4" customHeight="1" x14ac:dyDescent="0.3">
      <c r="A3" s="172" t="s">
        <v>60</v>
      </c>
      <c r="B3" s="1"/>
      <c r="C3" s="1"/>
    </row>
    <row r="4" spans="1:3" s="14" customFormat="1" ht="28.8" x14ac:dyDescent="0.3">
      <c r="A4" s="122" t="s">
        <v>50</v>
      </c>
      <c r="B4" s="173" t="s">
        <v>49</v>
      </c>
      <c r="C4" s="156" t="s">
        <v>5</v>
      </c>
    </row>
    <row r="5" spans="1:3" x14ac:dyDescent="0.3">
      <c r="A5" s="174">
        <f>'Summary Budget'!C23</f>
        <v>0</v>
      </c>
      <c r="B5" s="82"/>
      <c r="C5" s="175">
        <f>A5*B5</f>
        <v>0</v>
      </c>
    </row>
  </sheetData>
  <sheetProtection algorithmName="SHA-512" hashValue="oQljoanPs0+9gHG/efaCZ1E357U2dL/2l6HC3NLxn4p1jE5zO0WJn5pphGe5NpsuvSvD8R3KgyJrQ3YGIVOBqQ==" saltValue="/jLlWdG2HzQ9aBG0OY4QKw==" spinCount="100000" sheet="1" objects="1" scenarios="1"/>
  <mergeCells count="1">
    <mergeCell ref="A1:C1"/>
  </mergeCells>
  <printOptions horizontalCentered="1"/>
  <pageMargins left="0.7" right="0.7" top="0.75" bottom="0.75" header="0.3" footer="0.3"/>
  <pageSetup orientation="landscape" r:id="rId1"/>
  <headerFooter>
    <oddHeader>&amp;C&amp;"Calibri,Bold"&amp;14Indirect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6CE6-39C1-479C-8B99-B5DD171B7AC8}">
  <dimension ref="A1:I20"/>
  <sheetViews>
    <sheetView topLeftCell="A2" zoomScale="80" zoomScaleNormal="80" workbookViewId="0">
      <selection activeCell="I10" sqref="I10"/>
    </sheetView>
  </sheetViews>
  <sheetFormatPr defaultColWidth="8.6640625" defaultRowHeight="14.4" x14ac:dyDescent="0.3"/>
  <cols>
    <col min="1" max="1" width="42.5546875" style="46" customWidth="1"/>
    <col min="2" max="2" width="29.5546875" style="46" customWidth="1"/>
    <col min="3" max="3" width="76.6640625" style="45" customWidth="1"/>
    <col min="4" max="4" width="16.6640625" style="52" bestFit="1" customWidth="1"/>
    <col min="5" max="5" width="16" style="52" customWidth="1"/>
    <col min="6" max="6" width="22.44140625" style="45" customWidth="1"/>
    <col min="7" max="7" width="14" style="45" bestFit="1" customWidth="1"/>
    <col min="8" max="8" width="12.44140625" style="45" customWidth="1"/>
    <col min="9" max="9" width="13.88671875" style="45" customWidth="1"/>
    <col min="10" max="16384" width="8.6640625" style="45"/>
  </cols>
  <sheetData>
    <row r="1" spans="1:9" s="44" customFormat="1" ht="20.100000000000001" customHeight="1" thickBot="1" x14ac:dyDescent="0.35">
      <c r="A1" s="89" t="s">
        <v>91</v>
      </c>
      <c r="B1" s="89"/>
      <c r="C1" s="90"/>
      <c r="D1" s="91"/>
      <c r="E1" s="91"/>
      <c r="F1" s="89"/>
      <c r="G1" s="90"/>
      <c r="H1" s="90"/>
      <c r="I1" s="90"/>
    </row>
    <row r="2" spans="1:9" ht="129.9" customHeight="1" thickBot="1" x14ac:dyDescent="0.35">
      <c r="A2" s="135" t="s">
        <v>77</v>
      </c>
      <c r="B2" s="136"/>
      <c r="C2" s="136"/>
      <c r="D2" s="137"/>
      <c r="E2" s="115"/>
    </row>
    <row r="3" spans="1:9" ht="15" customHeight="1" x14ac:dyDescent="0.3">
      <c r="A3" s="115"/>
      <c r="C3" s="46"/>
      <c r="D3" s="116"/>
      <c r="E3" s="116"/>
    </row>
    <row r="4" spans="1:9" ht="19.5" customHeight="1" x14ac:dyDescent="0.3">
      <c r="A4" s="117" t="s">
        <v>37</v>
      </c>
      <c r="D4" s="118" t="s">
        <v>95</v>
      </c>
      <c r="E4" s="119"/>
      <c r="F4" s="120"/>
      <c r="G4" s="121"/>
    </row>
    <row r="5" spans="1:9" s="35" customFormat="1" ht="28.8" x14ac:dyDescent="0.3">
      <c r="A5" s="30" t="s">
        <v>15</v>
      </c>
      <c r="B5" s="30" t="s">
        <v>3</v>
      </c>
      <c r="C5" s="122" t="s">
        <v>78</v>
      </c>
      <c r="D5" s="123" t="s">
        <v>97</v>
      </c>
      <c r="E5" s="123" t="s">
        <v>98</v>
      </c>
      <c r="F5" s="122" t="s">
        <v>99</v>
      </c>
      <c r="G5" s="122" t="s">
        <v>86</v>
      </c>
      <c r="H5" s="124" t="s">
        <v>88</v>
      </c>
      <c r="I5" s="124" t="s">
        <v>89</v>
      </c>
    </row>
    <row r="6" spans="1:9" x14ac:dyDescent="0.3">
      <c r="A6" s="47"/>
      <c r="B6" s="47"/>
      <c r="C6" s="48"/>
      <c r="D6" s="49"/>
      <c r="E6" s="49"/>
      <c r="F6" s="87"/>
      <c r="G6" s="48"/>
      <c r="H6" s="50"/>
      <c r="I6" s="50"/>
    </row>
    <row r="7" spans="1:9" x14ac:dyDescent="0.3">
      <c r="A7" s="47"/>
      <c r="B7" s="47"/>
      <c r="C7" s="48"/>
      <c r="D7" s="49"/>
      <c r="E7" s="49"/>
      <c r="F7" s="48"/>
      <c r="G7" s="48"/>
      <c r="H7" s="88"/>
      <c r="I7" s="50"/>
    </row>
    <row r="8" spans="1:9" x14ac:dyDescent="0.3">
      <c r="A8" s="47"/>
      <c r="B8" s="47"/>
      <c r="C8" s="48"/>
      <c r="D8" s="49"/>
      <c r="E8" s="49"/>
      <c r="F8" s="48"/>
      <c r="G8" s="48"/>
      <c r="H8" s="50"/>
      <c r="I8" s="50"/>
    </row>
    <row r="9" spans="1:9" x14ac:dyDescent="0.3">
      <c r="A9" s="47"/>
      <c r="B9" s="47"/>
      <c r="C9" s="48"/>
      <c r="D9" s="49"/>
      <c r="E9" s="49"/>
      <c r="F9" s="48"/>
      <c r="G9" s="48"/>
      <c r="H9" s="50"/>
      <c r="I9" s="50"/>
    </row>
    <row r="10" spans="1:9" ht="15" thickBot="1" x14ac:dyDescent="0.35">
      <c r="A10" s="51"/>
      <c r="G10" s="125" t="s">
        <v>5</v>
      </c>
      <c r="H10" s="126">
        <f>SUM(H6:H9)</f>
        <v>0</v>
      </c>
      <c r="I10" s="125">
        <f>SUM(I6:I9)</f>
        <v>0</v>
      </c>
    </row>
    <row r="11" spans="1:9" ht="47.25" customHeight="1" thickBot="1" x14ac:dyDescent="0.35">
      <c r="A11" s="127" t="s">
        <v>76</v>
      </c>
      <c r="B11" s="128"/>
      <c r="C11" s="128"/>
      <c r="D11" s="129"/>
      <c r="E11" s="53"/>
      <c r="F11" s="54"/>
      <c r="G11" s="53"/>
      <c r="H11" s="53"/>
      <c r="I11" s="53"/>
    </row>
    <row r="12" spans="1:9" ht="9" customHeight="1" x14ac:dyDescent="0.3">
      <c r="A12" s="53"/>
      <c r="B12" s="53"/>
      <c r="C12" s="53"/>
      <c r="D12" s="55"/>
      <c r="E12" s="55"/>
      <c r="F12" s="53"/>
      <c r="G12" s="53"/>
      <c r="H12" s="53"/>
      <c r="I12" s="53"/>
    </row>
    <row r="13" spans="1:9" ht="19.5" customHeight="1" x14ac:dyDescent="0.3">
      <c r="A13" s="130" t="s">
        <v>53</v>
      </c>
      <c r="B13" s="53"/>
      <c r="C13" s="53"/>
      <c r="D13" s="55"/>
      <c r="E13" s="55"/>
      <c r="F13" s="53"/>
      <c r="G13" s="53"/>
      <c r="H13" s="53"/>
      <c r="I13" s="53"/>
    </row>
    <row r="14" spans="1:9" s="38" customFormat="1" x14ac:dyDescent="0.3">
      <c r="A14" s="30" t="s">
        <v>92</v>
      </c>
      <c r="B14" s="131" t="s">
        <v>16</v>
      </c>
      <c r="C14" s="131" t="s">
        <v>84</v>
      </c>
      <c r="D14" s="132" t="s">
        <v>90</v>
      </c>
      <c r="E14" s="56"/>
    </row>
    <row r="15" spans="1:9" x14ac:dyDescent="0.3">
      <c r="A15" s="57" t="s">
        <v>79</v>
      </c>
      <c r="B15" s="47"/>
      <c r="C15" s="48"/>
      <c r="D15" s="58"/>
    </row>
    <row r="16" spans="1:9" x14ac:dyDescent="0.3">
      <c r="A16" s="47"/>
      <c r="B16" s="47"/>
      <c r="C16" s="48"/>
      <c r="D16" s="58"/>
    </row>
    <row r="17" spans="1:4" x14ac:dyDescent="0.3">
      <c r="A17" s="47"/>
      <c r="B17" s="47"/>
      <c r="C17" s="48"/>
      <c r="D17" s="58"/>
    </row>
    <row r="18" spans="1:4" x14ac:dyDescent="0.3">
      <c r="A18" s="47"/>
      <c r="B18" s="47"/>
      <c r="C18" s="48"/>
      <c r="D18" s="58"/>
    </row>
    <row r="19" spans="1:4" x14ac:dyDescent="0.3">
      <c r="A19" s="47"/>
      <c r="B19" s="47"/>
      <c r="C19" s="48"/>
      <c r="D19" s="58"/>
    </row>
    <row r="20" spans="1:4" x14ac:dyDescent="0.3">
      <c r="C20" s="133" t="s">
        <v>5</v>
      </c>
      <c r="D20" s="134">
        <f>SUM(D15:D19)</f>
        <v>0</v>
      </c>
    </row>
  </sheetData>
  <sheetProtection algorithmName="SHA-512" hashValue="e1eM16xQNkdECT13Jcp5bzzva++Jtcd/kgOd31iWt7ghPIS9Z5/zdwDAjKhny/YFWm+FJ4eDfnnZd2YStVViKw==" saltValue="6SVNATmkmv6rsWatzE8tCw==" spinCount="100000" sheet="1" objects="1" scenarios="1"/>
  <mergeCells count="2">
    <mergeCell ref="A2:D2"/>
    <mergeCell ref="A11:D11"/>
  </mergeCells>
  <printOptions horizontalCentered="1"/>
  <pageMargins left="0.17" right="0.17" top="0.51" bottom="0.24" header="0.18" footer="0.17"/>
  <pageSetup paperSize="5" orientation="landscape" r:id="rId1"/>
  <headerFooter>
    <oddHeader>&amp;C&amp;"Calibri,Bold"&amp;14Labor and Benefits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9093-5C3C-43CD-A05A-2675181916F1}">
  <dimension ref="A1:F10"/>
  <sheetViews>
    <sheetView workbookViewId="0">
      <selection sqref="A1:E1"/>
    </sheetView>
  </sheetViews>
  <sheetFormatPr defaultColWidth="8.6640625" defaultRowHeight="14.4" x14ac:dyDescent="0.3"/>
  <cols>
    <col min="1" max="1" width="41.5546875" style="42" customWidth="1"/>
    <col min="2" max="2" width="68.33203125" style="42" customWidth="1"/>
    <col min="3" max="4" width="10.44140625" style="42" customWidth="1"/>
    <col min="5" max="5" width="9.6640625" style="1" bestFit="1" customWidth="1"/>
    <col min="6" max="6" width="13.5546875" style="1" customWidth="1"/>
    <col min="7" max="16384" width="8.6640625" style="42"/>
  </cols>
  <sheetData>
    <row r="1" spans="1:5" ht="215.1" customHeight="1" thickBot="1" x14ac:dyDescent="0.35">
      <c r="A1" s="141" t="s">
        <v>55</v>
      </c>
      <c r="B1" s="142"/>
      <c r="C1" s="142"/>
      <c r="D1" s="142"/>
      <c r="E1" s="143"/>
    </row>
    <row r="2" spans="1:5" ht="15" customHeight="1" x14ac:dyDescent="0.3"/>
    <row r="3" spans="1:5" ht="15" customHeight="1" x14ac:dyDescent="0.3">
      <c r="A3" s="37" t="s">
        <v>54</v>
      </c>
    </row>
    <row r="4" spans="1:5" s="60" customFormat="1" x14ac:dyDescent="0.3">
      <c r="A4" s="59" t="s">
        <v>6</v>
      </c>
      <c r="B4" s="59" t="s">
        <v>7</v>
      </c>
      <c r="C4" s="59" t="s">
        <v>8</v>
      </c>
      <c r="D4" s="59" t="s">
        <v>10</v>
      </c>
      <c r="E4" s="138" t="s">
        <v>9</v>
      </c>
    </row>
    <row r="5" spans="1:5" x14ac:dyDescent="0.3">
      <c r="A5" s="5"/>
      <c r="B5" s="5"/>
      <c r="C5" s="5"/>
      <c r="D5" s="5"/>
      <c r="E5" s="139"/>
    </row>
    <row r="6" spans="1:5" x14ac:dyDescent="0.3">
      <c r="A6" s="5"/>
      <c r="B6" s="5"/>
      <c r="C6" s="5"/>
      <c r="D6" s="5"/>
      <c r="E6" s="139"/>
    </row>
    <row r="7" spans="1:5" x14ac:dyDescent="0.3">
      <c r="A7" s="5"/>
      <c r="B7" s="5"/>
      <c r="C7" s="5"/>
      <c r="D7" s="5"/>
      <c r="E7" s="139"/>
    </row>
    <row r="8" spans="1:5" x14ac:dyDescent="0.3">
      <c r="A8" s="5"/>
      <c r="B8" s="5"/>
      <c r="C8" s="5"/>
      <c r="D8" s="5"/>
      <c r="E8" s="139"/>
    </row>
    <row r="9" spans="1:5" x14ac:dyDescent="0.3">
      <c r="A9" s="5"/>
      <c r="B9" s="5"/>
      <c r="C9" s="5"/>
      <c r="D9" s="5"/>
      <c r="E9" s="139"/>
    </row>
    <row r="10" spans="1:5" x14ac:dyDescent="0.3">
      <c r="D10" s="140" t="s">
        <v>5</v>
      </c>
      <c r="E10" s="139">
        <f>SUM(E5:E9)</f>
        <v>0</v>
      </c>
    </row>
  </sheetData>
  <sheetProtection algorithmName="SHA-512" hashValue="/4FcT3x7TNbr39xkox5sh8dHFrczmXr7Zjmtb76fyBEqTevZcdM2suMUggjl/QzH76qJQ5YyxvAtlQMU2mqX6Q==" saltValue="5wYIKsxEA7THZM2Hb/9SlA==" spinCount="100000" sheet="1" objects="1" scenarios="1"/>
  <mergeCells count="1">
    <mergeCell ref="A1:E1"/>
  </mergeCells>
  <printOptions horizontalCentered="1"/>
  <pageMargins left="0.17" right="0.17" top="0.68" bottom="0.75" header="0.25" footer="0.3"/>
  <pageSetup orientation="landscape" r:id="rId1"/>
  <headerFooter>
    <oddHeader>&amp;C&amp;"Calibri,Bold"&amp;14Capital Equipment and Fabrication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4B23-C2E1-4C76-8765-2785229A7A8D}">
  <dimension ref="A1:D10"/>
  <sheetViews>
    <sheetView workbookViewId="0">
      <selection activeCell="D18" sqref="D18"/>
    </sheetView>
  </sheetViews>
  <sheetFormatPr defaultColWidth="9.109375" defaultRowHeight="14.4" x14ac:dyDescent="0.3"/>
  <cols>
    <col min="1" max="1" width="50.5546875" style="2" customWidth="1"/>
    <col min="2" max="2" width="11.109375" style="2" customWidth="1"/>
    <col min="3" max="3" width="66.6640625" style="2" customWidth="1"/>
    <col min="4" max="4" width="16.5546875" style="2" customWidth="1"/>
    <col min="5" max="16384" width="9.109375" style="2"/>
  </cols>
  <sheetData>
    <row r="1" spans="1:4" ht="91.5" customHeight="1" thickBot="1" x14ac:dyDescent="0.35">
      <c r="A1" s="149" t="s">
        <v>100</v>
      </c>
      <c r="B1" s="150"/>
      <c r="C1" s="150"/>
      <c r="D1" s="151"/>
    </row>
    <row r="2" spans="1:4" ht="15" customHeight="1" x14ac:dyDescent="0.3">
      <c r="A2" s="61"/>
      <c r="B2" s="61"/>
      <c r="C2" s="61"/>
      <c r="D2" s="61"/>
    </row>
    <row r="3" spans="1:4" x14ac:dyDescent="0.3">
      <c r="A3" s="15" t="s">
        <v>56</v>
      </c>
    </row>
    <row r="4" spans="1:4" s="62" customFormat="1" ht="27.6" x14ac:dyDescent="0.3">
      <c r="A4" s="144" t="s">
        <v>16</v>
      </c>
      <c r="B4" s="145" t="s">
        <v>36</v>
      </c>
      <c r="C4" s="144" t="s">
        <v>87</v>
      </c>
      <c r="D4" s="146" t="s">
        <v>39</v>
      </c>
    </row>
    <row r="5" spans="1:4" x14ac:dyDescent="0.3">
      <c r="A5" s="6"/>
      <c r="B5" s="6"/>
      <c r="C5" s="6"/>
      <c r="D5" s="63"/>
    </row>
    <row r="6" spans="1:4" x14ac:dyDescent="0.3">
      <c r="A6" s="6"/>
      <c r="B6" s="6"/>
      <c r="C6" s="6"/>
      <c r="D6" s="63"/>
    </row>
    <row r="7" spans="1:4" x14ac:dyDescent="0.3">
      <c r="A7" s="6"/>
      <c r="B7" s="6"/>
      <c r="C7" s="6"/>
      <c r="D7" s="63"/>
    </row>
    <row r="8" spans="1:4" x14ac:dyDescent="0.3">
      <c r="A8" s="6"/>
      <c r="B8" s="6"/>
      <c r="C8" s="6"/>
      <c r="D8" s="63"/>
    </row>
    <row r="9" spans="1:4" x14ac:dyDescent="0.3">
      <c r="A9" s="6"/>
      <c r="B9" s="6"/>
      <c r="C9" s="6"/>
      <c r="D9" s="63"/>
    </row>
    <row r="10" spans="1:4" x14ac:dyDescent="0.3">
      <c r="C10" s="147" t="s">
        <v>46</v>
      </c>
      <c r="D10" s="148">
        <f>SUM(D5:D9)</f>
        <v>0</v>
      </c>
    </row>
  </sheetData>
  <sheetProtection algorithmName="SHA-512" hashValue="t+Xr+fgdKIqRRmQzzXSd8nGJuwQouC4TUxi56oPIUs66EdW0IeIVasLE1JjPbFbJVRzUGkF/UghknRd18C5KCg==" saltValue="sKXIWaI4q1JKyJP0MywGyg==" spinCount="100000" sheet="1" objects="1" scenarios="1"/>
  <mergeCells count="1">
    <mergeCell ref="A1:D1"/>
  </mergeCells>
  <printOptions horizontalCentered="1"/>
  <pageMargins left="0.17" right="0.17" top="0.75" bottom="0.75" header="0.3" footer="0.3"/>
  <pageSetup orientation="landscape" r:id="rId1"/>
  <headerFooter>
    <oddHeader xml:space="preserve">&amp;C&amp;"Calibri,Bold"&amp;14NYS Travel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7472-8BE1-43DA-8DD4-EDCF1E7D399E}">
  <dimension ref="A1:E15"/>
  <sheetViews>
    <sheetView workbookViewId="0">
      <selection activeCell="B20" sqref="B20"/>
    </sheetView>
  </sheetViews>
  <sheetFormatPr defaultColWidth="8.6640625" defaultRowHeight="14.4" x14ac:dyDescent="0.3"/>
  <cols>
    <col min="1" max="1" width="51.88671875" style="64" customWidth="1"/>
    <col min="2" max="2" width="87.109375" style="64" customWidth="1"/>
    <col min="3" max="3" width="10.5546875" style="68" customWidth="1"/>
    <col min="4" max="4" width="8.6640625" style="64"/>
    <col min="5" max="5" width="10.44140625" style="45" customWidth="1"/>
    <col min="6" max="16384" width="8.6640625" style="64"/>
  </cols>
  <sheetData>
    <row r="1" spans="1:5" ht="50.4" customHeight="1" thickBot="1" x14ac:dyDescent="0.35">
      <c r="A1" s="158" t="s">
        <v>85</v>
      </c>
      <c r="B1" s="159"/>
      <c r="C1" s="159"/>
      <c r="D1" s="159"/>
      <c r="E1" s="160"/>
    </row>
    <row r="2" spans="1:5" ht="15" customHeight="1" x14ac:dyDescent="0.3">
      <c r="A2" s="152"/>
      <c r="B2" s="152"/>
      <c r="C2" s="153"/>
      <c r="D2" s="152"/>
      <c r="E2" s="152"/>
    </row>
    <row r="3" spans="1:5" x14ac:dyDescent="0.3">
      <c r="A3" s="154" t="s">
        <v>57</v>
      </c>
      <c r="B3" s="152"/>
      <c r="C3" s="153"/>
      <c r="D3" s="152"/>
      <c r="E3" s="84"/>
    </row>
    <row r="4" spans="1:5" s="7" customFormat="1" ht="28.8" x14ac:dyDescent="0.3">
      <c r="A4" s="20" t="s">
        <v>6</v>
      </c>
      <c r="B4" s="20" t="s">
        <v>7</v>
      </c>
      <c r="C4" s="155" t="s">
        <v>40</v>
      </c>
      <c r="D4" s="20" t="s">
        <v>10</v>
      </c>
      <c r="E4" s="156" t="s">
        <v>9</v>
      </c>
    </row>
    <row r="5" spans="1:5" x14ac:dyDescent="0.3">
      <c r="A5" s="65"/>
      <c r="B5" s="66"/>
      <c r="C5" s="67"/>
      <c r="D5" s="65"/>
      <c r="E5" s="126"/>
    </row>
    <row r="6" spans="1:5" x14ac:dyDescent="0.3">
      <c r="A6" s="65"/>
      <c r="B6" s="65"/>
      <c r="C6" s="67"/>
      <c r="D6" s="65"/>
      <c r="E6" s="126"/>
    </row>
    <row r="7" spans="1:5" x14ac:dyDescent="0.3">
      <c r="A7" s="65"/>
      <c r="B7" s="65"/>
      <c r="C7" s="67"/>
      <c r="D7" s="65"/>
      <c r="E7" s="126"/>
    </row>
    <row r="8" spans="1:5" x14ac:dyDescent="0.3">
      <c r="A8" s="65"/>
      <c r="B8" s="65"/>
      <c r="C8" s="67"/>
      <c r="D8" s="65"/>
      <c r="E8" s="126"/>
    </row>
    <row r="9" spans="1:5" x14ac:dyDescent="0.3">
      <c r="A9" s="65"/>
      <c r="B9" s="65"/>
      <c r="C9" s="67"/>
      <c r="D9" s="65"/>
      <c r="E9" s="126"/>
    </row>
    <row r="10" spans="1:5" x14ac:dyDescent="0.3">
      <c r="A10" s="65"/>
      <c r="B10" s="65"/>
      <c r="C10" s="67"/>
      <c r="D10" s="65"/>
      <c r="E10" s="126"/>
    </row>
    <row r="11" spans="1:5" x14ac:dyDescent="0.3">
      <c r="A11" s="65"/>
      <c r="B11" s="65"/>
      <c r="C11" s="67"/>
      <c r="D11" s="65"/>
      <c r="E11" s="126"/>
    </row>
    <row r="12" spans="1:5" x14ac:dyDescent="0.3">
      <c r="A12" s="65"/>
      <c r="B12" s="65"/>
      <c r="C12" s="67"/>
      <c r="D12" s="65"/>
      <c r="E12" s="126"/>
    </row>
    <row r="13" spans="1:5" x14ac:dyDescent="0.3">
      <c r="A13" s="65"/>
      <c r="B13" s="65"/>
      <c r="C13" s="67"/>
      <c r="D13" s="65"/>
      <c r="E13" s="126"/>
    </row>
    <row r="14" spans="1:5" x14ac:dyDescent="0.3">
      <c r="A14" s="65"/>
      <c r="B14" s="65"/>
      <c r="C14" s="67"/>
      <c r="D14" s="65"/>
      <c r="E14" s="126"/>
    </row>
    <row r="15" spans="1:5" x14ac:dyDescent="0.3">
      <c r="D15" s="157" t="s">
        <v>5</v>
      </c>
      <c r="E15" s="126">
        <f>SUM(E5:E14)</f>
        <v>0</v>
      </c>
    </row>
  </sheetData>
  <sheetProtection algorithmName="SHA-512" hashValue="7rCpZ3eUyTFmNxrNA+XGCoFgFxCE2rgSa/mJqDQ70r35OmDdXx7cnE64nVenDCJ/zEK6LM7T09LmnK3LeXRSgg==" saltValue="MDxwclS2W16gt1+qaTVSkQ==" spinCount="100000" sheet="1" objects="1" scenarios="1"/>
  <mergeCells count="1">
    <mergeCell ref="A1:E1"/>
  </mergeCells>
  <printOptions horizontalCentered="1"/>
  <pageMargins left="0.17" right="0.17" top="0.75" bottom="0.75" header="0.3" footer="0.3"/>
  <pageSetup orientation="landscape" r:id="rId1"/>
  <headerFooter>
    <oddHeader>&amp;C&amp;"Calibri,Bold"&amp;14Materials and Supplies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A88A-77B0-40C8-8D31-DA03FA57C8F9}">
  <dimension ref="A1:C10"/>
  <sheetViews>
    <sheetView workbookViewId="0">
      <selection activeCell="B16" sqref="B16"/>
    </sheetView>
  </sheetViews>
  <sheetFormatPr defaultColWidth="9.109375" defaultRowHeight="14.4" x14ac:dyDescent="0.3"/>
  <cols>
    <col min="1" max="1" width="24.33203125" style="2" customWidth="1"/>
    <col min="2" max="2" width="104.88671875" style="2" customWidth="1"/>
    <col min="3" max="3" width="18.5546875" style="2" customWidth="1"/>
    <col min="4" max="4" width="9.88671875" style="2" customWidth="1"/>
    <col min="5" max="5" width="16.44140625" style="2" customWidth="1"/>
    <col min="6" max="16384" width="9.109375" style="2"/>
  </cols>
  <sheetData>
    <row r="1" spans="1:3" s="61" customFormat="1" ht="48.9" customHeight="1" thickBot="1" x14ac:dyDescent="0.35">
      <c r="A1" s="149" t="s">
        <v>101</v>
      </c>
      <c r="B1" s="150"/>
      <c r="C1" s="151"/>
    </row>
    <row r="2" spans="1:3" s="61" customFormat="1" ht="15" customHeight="1" x14ac:dyDescent="0.3"/>
    <row r="3" spans="1:3" ht="17.25" customHeight="1" x14ac:dyDescent="0.3">
      <c r="A3" s="15" t="s">
        <v>58</v>
      </c>
    </row>
    <row r="4" spans="1:3" s="7" customFormat="1" x14ac:dyDescent="0.3">
      <c r="A4" s="20" t="s">
        <v>13</v>
      </c>
      <c r="B4" s="21" t="s">
        <v>81</v>
      </c>
      <c r="C4" s="161" t="s">
        <v>14</v>
      </c>
    </row>
    <row r="5" spans="1:3" x14ac:dyDescent="0.3">
      <c r="A5" s="6"/>
      <c r="B5" s="6"/>
      <c r="C5" s="63"/>
    </row>
    <row r="6" spans="1:3" x14ac:dyDescent="0.3">
      <c r="A6" s="6"/>
      <c r="B6" s="6"/>
      <c r="C6" s="63"/>
    </row>
    <row r="7" spans="1:3" x14ac:dyDescent="0.3">
      <c r="A7" s="6"/>
      <c r="B7" s="6"/>
      <c r="C7" s="63"/>
    </row>
    <row r="8" spans="1:3" x14ac:dyDescent="0.3">
      <c r="A8" s="6"/>
      <c r="B8" s="6"/>
      <c r="C8" s="63"/>
    </row>
    <row r="9" spans="1:3" x14ac:dyDescent="0.3">
      <c r="A9" s="6"/>
      <c r="B9" s="6"/>
      <c r="C9" s="63"/>
    </row>
    <row r="10" spans="1:3" x14ac:dyDescent="0.3">
      <c r="B10" s="147" t="s">
        <v>5</v>
      </c>
      <c r="C10" s="63">
        <f>SUM(C5:C9)</f>
        <v>0</v>
      </c>
    </row>
  </sheetData>
  <sheetProtection algorithmName="SHA-512" hashValue="fuUxZFnAum5YZXxptym9GMA3WdlWD2wc8WRLNgY/8nY/kWUbFnITMDyJ65nJvPMUTiDkbdrw2qL7aVg9x40Q8A==" saltValue="3+X7zJNPiP9+Bn4Y4n/anw==" spinCount="100000" sheet="1" objects="1" scenarios="1"/>
  <mergeCells count="1">
    <mergeCell ref="A1:C1"/>
  </mergeCells>
  <printOptions horizontalCentered="1"/>
  <pageMargins left="0.17" right="0.17" top="0.75" bottom="0.75" header="0.3" footer="0.3"/>
  <pageSetup orientation="landscape" r:id="rId1"/>
  <headerFooter>
    <oddHeader>&amp;C&amp;"Calibri,Bold"&amp;14Services / Lab Fees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EB12-E10D-402C-AB66-41A020AE97C8}">
  <dimension ref="A1:F22"/>
  <sheetViews>
    <sheetView zoomScale="70" zoomScaleNormal="70" workbookViewId="0">
      <selection activeCell="H13" sqref="H13"/>
    </sheetView>
  </sheetViews>
  <sheetFormatPr defaultColWidth="9.109375" defaultRowHeight="14.4" x14ac:dyDescent="0.3"/>
  <cols>
    <col min="1" max="1" width="46.44140625" style="42" customWidth="1"/>
    <col min="2" max="2" width="40.88671875" style="42" customWidth="1"/>
    <col min="3" max="3" width="73.5546875" style="42" customWidth="1"/>
    <col min="4" max="4" width="17" style="1" customWidth="1"/>
    <col min="5" max="5" width="13.6640625" style="42" customWidth="1"/>
    <col min="6" max="6" width="12.88671875" style="42" customWidth="1"/>
    <col min="7" max="16384" width="9.109375" style="42"/>
  </cols>
  <sheetData>
    <row r="1" spans="1:6" ht="90.9" customHeight="1" thickBot="1" x14ac:dyDescent="0.35">
      <c r="A1" s="164" t="s">
        <v>64</v>
      </c>
      <c r="B1" s="165"/>
      <c r="C1" s="165"/>
      <c r="D1" s="165"/>
      <c r="E1" s="166"/>
      <c r="F1" s="84"/>
    </row>
    <row r="2" spans="1:6" ht="15" customHeight="1" x14ac:dyDescent="0.3">
      <c r="A2" s="84"/>
      <c r="B2" s="84"/>
      <c r="C2" s="84"/>
      <c r="D2" s="84"/>
      <c r="E2" s="84"/>
      <c r="F2" s="84"/>
    </row>
    <row r="3" spans="1:6" ht="21" customHeight="1" x14ac:dyDescent="0.3">
      <c r="A3" s="162" t="s">
        <v>65</v>
      </c>
      <c r="B3" s="84"/>
      <c r="C3" s="84"/>
      <c r="D3" s="84"/>
      <c r="E3" s="163"/>
    </row>
    <row r="4" spans="1:6" s="38" customFormat="1" ht="28.8" x14ac:dyDescent="0.3">
      <c r="A4" s="30" t="s">
        <v>11</v>
      </c>
      <c r="B4" s="30" t="s">
        <v>12</v>
      </c>
      <c r="C4" s="122" t="s">
        <v>4</v>
      </c>
      <c r="D4" s="122" t="s">
        <v>45</v>
      </c>
      <c r="E4" s="124" t="s">
        <v>39</v>
      </c>
    </row>
    <row r="5" spans="1:6" x14ac:dyDescent="0.3">
      <c r="A5" s="5"/>
      <c r="B5" s="5"/>
      <c r="C5" s="5"/>
      <c r="D5" s="167">
        <v>0</v>
      </c>
      <c r="E5" s="85"/>
    </row>
    <row r="6" spans="1:6" x14ac:dyDescent="0.3">
      <c r="A6" s="5"/>
      <c r="B6" s="5"/>
      <c r="C6" s="5"/>
      <c r="D6" s="167">
        <v>0</v>
      </c>
      <c r="E6" s="85"/>
    </row>
    <row r="7" spans="1:6" ht="14.4" customHeight="1" x14ac:dyDescent="0.3">
      <c r="A7" s="5"/>
      <c r="B7" s="5"/>
      <c r="C7" s="5"/>
      <c r="D7" s="167">
        <v>0</v>
      </c>
      <c r="E7" s="85"/>
    </row>
    <row r="8" spans="1:6" x14ac:dyDescent="0.3">
      <c r="A8" s="5"/>
      <c r="B8" s="5"/>
      <c r="C8" s="5"/>
      <c r="D8" s="167">
        <v>0</v>
      </c>
      <c r="E8" s="85"/>
    </row>
    <row r="9" spans="1:6" x14ac:dyDescent="0.3">
      <c r="A9" s="5"/>
      <c r="B9" s="5"/>
      <c r="C9" s="5"/>
      <c r="D9" s="167">
        <v>0</v>
      </c>
      <c r="E9" s="85"/>
    </row>
    <row r="10" spans="1:6" x14ac:dyDescent="0.3">
      <c r="C10" s="37"/>
      <c r="D10" s="140" t="s">
        <v>5</v>
      </c>
      <c r="E10" s="63">
        <f>SUM(E5:E9)</f>
        <v>0</v>
      </c>
    </row>
    <row r="11" spans="1:6" x14ac:dyDescent="0.3">
      <c r="C11" s="37"/>
      <c r="E11" s="71"/>
      <c r="F11" s="37"/>
    </row>
    <row r="12" spans="1:6" ht="15" thickBot="1" x14ac:dyDescent="0.35">
      <c r="C12" s="37"/>
      <c r="E12" s="71"/>
      <c r="F12" s="37"/>
    </row>
    <row r="13" spans="1:6" ht="90.9" customHeight="1" thickBot="1" x14ac:dyDescent="0.35">
      <c r="A13" s="168" t="s">
        <v>94</v>
      </c>
      <c r="B13" s="169"/>
      <c r="C13" s="169"/>
      <c r="D13" s="169"/>
      <c r="E13" s="170"/>
      <c r="F13" s="1"/>
    </row>
    <row r="14" spans="1:6" ht="15" customHeight="1" x14ac:dyDescent="0.3">
      <c r="A14" s="1"/>
      <c r="B14" s="1"/>
      <c r="C14" s="1"/>
      <c r="E14" s="1"/>
      <c r="F14" s="1"/>
    </row>
    <row r="15" spans="1:6" ht="21" customHeight="1" x14ac:dyDescent="0.3">
      <c r="A15" s="37" t="s">
        <v>66</v>
      </c>
      <c r="E15" s="163"/>
    </row>
    <row r="16" spans="1:6" s="35" customFormat="1" ht="43.2" x14ac:dyDescent="0.3">
      <c r="A16" s="30" t="s">
        <v>11</v>
      </c>
      <c r="B16" s="30" t="s">
        <v>12</v>
      </c>
      <c r="C16" s="122" t="s">
        <v>4</v>
      </c>
      <c r="D16" s="122" t="s">
        <v>45</v>
      </c>
      <c r="E16" s="124" t="s">
        <v>96</v>
      </c>
      <c r="F16" s="54"/>
    </row>
    <row r="17" spans="1:6" x14ac:dyDescent="0.3">
      <c r="A17" s="5"/>
      <c r="B17" s="5"/>
      <c r="C17" s="5"/>
      <c r="D17" s="5"/>
      <c r="E17" s="63"/>
      <c r="F17" s="37"/>
    </row>
    <row r="18" spans="1:6" x14ac:dyDescent="0.3">
      <c r="A18" s="5"/>
      <c r="B18" s="5"/>
      <c r="C18" s="5"/>
      <c r="D18" s="72"/>
      <c r="E18" s="63"/>
      <c r="F18" s="37"/>
    </row>
    <row r="19" spans="1:6" x14ac:dyDescent="0.3">
      <c r="A19" s="5"/>
      <c r="B19" s="5"/>
      <c r="C19" s="5"/>
      <c r="D19" s="72"/>
      <c r="E19" s="63"/>
      <c r="F19" s="37"/>
    </row>
    <row r="20" spans="1:6" x14ac:dyDescent="0.3">
      <c r="A20" s="5"/>
      <c r="B20" s="5"/>
      <c r="C20" s="5"/>
      <c r="D20" s="72"/>
      <c r="E20" s="63"/>
      <c r="F20" s="37"/>
    </row>
    <row r="21" spans="1:6" x14ac:dyDescent="0.3">
      <c r="A21" s="5"/>
      <c r="B21" s="5"/>
      <c r="C21" s="5"/>
      <c r="D21" s="72"/>
      <c r="E21" s="63"/>
      <c r="F21" s="37"/>
    </row>
    <row r="22" spans="1:6" x14ac:dyDescent="0.3">
      <c r="C22" s="37"/>
      <c r="D22" s="140" t="s">
        <v>5</v>
      </c>
      <c r="E22" s="63">
        <f>SUM(E17:E21)</f>
        <v>0</v>
      </c>
      <c r="F22" s="37"/>
    </row>
  </sheetData>
  <sheetProtection algorithmName="SHA-512" hashValue="WeeK0PWzoNd3EprAEeySCVcboWK35nlQZc7iXXOSrHIZKKXP+/deH7z02+upwfMaRpuQJvf6TpRCpv/KGdatjg==" saltValue="k/HJJTaZtfNvi3RfcvFGzA==" spinCount="100000" sheet="1" objects="1" scenarios="1"/>
  <mergeCells count="2">
    <mergeCell ref="A13:E13"/>
    <mergeCell ref="A1:E1"/>
  </mergeCells>
  <printOptions horizontalCentered="1"/>
  <pageMargins left="0.17" right="0.17" top="0.75" bottom="0.75" header="0.3" footer="0.3"/>
  <pageSetup paperSize="5" orientation="landscape" r:id="rId1"/>
  <headerFooter>
    <oddHeader>&amp;C&amp;"Calibri,Bold"&amp;14Subcontracts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23DE-E00E-42C5-9A15-D6B0F6A77813}">
  <dimension ref="A1:F10"/>
  <sheetViews>
    <sheetView workbookViewId="0">
      <selection activeCell="C16" sqref="C16"/>
    </sheetView>
  </sheetViews>
  <sheetFormatPr defaultColWidth="9.109375" defaultRowHeight="14.4" x14ac:dyDescent="0.3"/>
  <cols>
    <col min="1" max="1" width="41.33203125" style="2" customWidth="1"/>
    <col min="2" max="2" width="45.88671875" style="2" customWidth="1"/>
    <col min="3" max="3" width="64.109375" style="61" customWidth="1"/>
    <col min="4" max="4" width="11.88671875" style="2" customWidth="1"/>
    <col min="5" max="5" width="9.5546875" style="2" customWidth="1"/>
    <col min="6" max="6" width="13.109375" style="75" customWidth="1"/>
    <col min="7" max="16384" width="9.109375" style="2"/>
  </cols>
  <sheetData>
    <row r="1" spans="1:6" ht="50.1" customHeight="1" thickBot="1" x14ac:dyDescent="0.35">
      <c r="A1" s="112" t="s">
        <v>70</v>
      </c>
      <c r="B1" s="113"/>
      <c r="C1" s="113"/>
      <c r="D1" s="113"/>
      <c r="E1" s="113"/>
      <c r="F1" s="114"/>
    </row>
    <row r="2" spans="1:6" ht="15" customHeight="1" x14ac:dyDescent="0.3">
      <c r="A2" s="76"/>
      <c r="B2" s="76"/>
      <c r="C2" s="76"/>
      <c r="D2" s="76"/>
      <c r="E2" s="76"/>
      <c r="F2" s="77"/>
    </row>
    <row r="3" spans="1:6" ht="17.25" customHeight="1" x14ac:dyDescent="0.3">
      <c r="A3" s="78" t="s">
        <v>61</v>
      </c>
      <c r="B3" s="76"/>
      <c r="C3" s="76"/>
      <c r="D3" s="76"/>
      <c r="E3" s="76"/>
      <c r="F3" s="77"/>
    </row>
    <row r="4" spans="1:6" s="7" customFormat="1" ht="43.2" x14ac:dyDescent="0.3">
      <c r="A4" s="3" t="s">
        <v>17</v>
      </c>
      <c r="B4" s="4" t="s">
        <v>41</v>
      </c>
      <c r="C4" s="4" t="s">
        <v>42</v>
      </c>
      <c r="D4" s="4" t="s">
        <v>48</v>
      </c>
      <c r="E4" s="79" t="s">
        <v>47</v>
      </c>
      <c r="F4" s="4" t="s">
        <v>69</v>
      </c>
    </row>
    <row r="5" spans="1:6" ht="15" customHeight="1" x14ac:dyDescent="0.3">
      <c r="A5" s="6"/>
      <c r="B5" s="6"/>
      <c r="C5" s="73"/>
      <c r="D5" s="6"/>
      <c r="E5" s="63"/>
      <c r="F5" s="74"/>
    </row>
    <row r="6" spans="1:6" ht="15" customHeight="1" x14ac:dyDescent="0.3">
      <c r="A6" s="6"/>
      <c r="B6" s="6"/>
      <c r="C6" s="73"/>
      <c r="D6" s="6"/>
      <c r="E6" s="63"/>
      <c r="F6" s="74"/>
    </row>
    <row r="7" spans="1:6" ht="15" customHeight="1" x14ac:dyDescent="0.3">
      <c r="A7" s="6"/>
      <c r="B7" s="6"/>
      <c r="C7" s="73"/>
      <c r="D7" s="6"/>
      <c r="E7" s="63"/>
      <c r="F7" s="74"/>
    </row>
    <row r="8" spans="1:6" ht="15" customHeight="1" x14ac:dyDescent="0.3">
      <c r="A8" s="6"/>
      <c r="B8" s="6"/>
      <c r="C8" s="73"/>
      <c r="D8" s="6"/>
      <c r="E8" s="63"/>
      <c r="F8" s="74"/>
    </row>
    <row r="9" spans="1:6" ht="15" customHeight="1" x14ac:dyDescent="0.3">
      <c r="A9" s="6"/>
      <c r="B9" s="6"/>
      <c r="C9" s="73"/>
      <c r="D9" s="6"/>
      <c r="E9" s="63"/>
      <c r="F9" s="74"/>
    </row>
    <row r="10" spans="1:6" ht="15" customHeight="1" x14ac:dyDescent="0.3">
      <c r="D10" s="69" t="s">
        <v>5</v>
      </c>
      <c r="E10" s="70">
        <f>SUM(E5:E9)</f>
        <v>0</v>
      </c>
    </row>
  </sheetData>
  <sheetProtection algorithmName="SHA-512" hashValue="BiUi7EnrKcjGpf5l+Q3oeun93bmfwUl+vMNy+IkKC1GsK+ZhYw8NXw2WQ3T0A152walIjFiSdQu7eHO3gmhmuA==" saltValue="uVQMOc/YWl0GbQI2kWafkQ==" spinCount="100000" sheet="1" objects="1" scenarios="1"/>
  <mergeCells count="1">
    <mergeCell ref="A1:F1"/>
  </mergeCells>
  <printOptions horizontalCentered="1"/>
  <pageMargins left="0.17" right="0.17" top="0.75" bottom="0.75" header="0.3" footer="0.3"/>
  <pageSetup orientation="landscape" r:id="rId1"/>
  <headerFooter>
    <oddHeader>&amp;C&amp;"Calibri,Bold"&amp;14Conferences / Seminars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9B06A-661D-41C6-A04F-ACBD945994D7}">
  <dimension ref="A1:C10"/>
  <sheetViews>
    <sheetView workbookViewId="0">
      <selection sqref="A1:C1"/>
    </sheetView>
  </sheetViews>
  <sheetFormatPr defaultColWidth="8.6640625" defaultRowHeight="14.4" x14ac:dyDescent="0.3"/>
  <cols>
    <col min="1" max="1" width="46.88671875" style="80" customWidth="1"/>
    <col min="2" max="2" width="75.88671875" style="64" customWidth="1"/>
    <col min="3" max="3" width="13.5546875" style="64" customWidth="1"/>
    <col min="4" max="16384" width="8.6640625" style="64"/>
  </cols>
  <sheetData>
    <row r="1" spans="1:3" ht="51" customHeight="1" thickBot="1" x14ac:dyDescent="0.35">
      <c r="A1" s="149" t="s">
        <v>62</v>
      </c>
      <c r="B1" s="150"/>
      <c r="C1" s="151"/>
    </row>
    <row r="2" spans="1:3" ht="9" customHeight="1" x14ac:dyDescent="0.3"/>
    <row r="3" spans="1:3" ht="14.4" customHeight="1" x14ac:dyDescent="0.3">
      <c r="A3" s="171" t="s">
        <v>59</v>
      </c>
    </row>
    <row r="4" spans="1:3" x14ac:dyDescent="0.3">
      <c r="A4" s="30" t="s">
        <v>6</v>
      </c>
      <c r="B4" s="30" t="s">
        <v>7</v>
      </c>
      <c r="C4" s="156" t="s">
        <v>9</v>
      </c>
    </row>
    <row r="5" spans="1:3" x14ac:dyDescent="0.3">
      <c r="A5" s="48"/>
      <c r="B5" s="48"/>
      <c r="C5" s="81"/>
    </row>
    <row r="6" spans="1:3" x14ac:dyDescent="0.3">
      <c r="A6" s="48"/>
      <c r="B6" s="48"/>
      <c r="C6" s="81"/>
    </row>
    <row r="7" spans="1:3" x14ac:dyDescent="0.3">
      <c r="A7" s="48"/>
      <c r="B7" s="48"/>
      <c r="C7" s="81"/>
    </row>
    <row r="8" spans="1:3" x14ac:dyDescent="0.3">
      <c r="A8" s="48"/>
      <c r="B8" s="48"/>
      <c r="C8" s="81"/>
    </row>
    <row r="9" spans="1:3" x14ac:dyDescent="0.3">
      <c r="A9" s="48"/>
      <c r="B9" s="48"/>
      <c r="C9" s="81"/>
    </row>
    <row r="10" spans="1:3" x14ac:dyDescent="0.3">
      <c r="A10" s="45"/>
      <c r="B10" s="125" t="s">
        <v>46</v>
      </c>
      <c r="C10" s="81">
        <f>SUM(C5:C9)</f>
        <v>0</v>
      </c>
    </row>
  </sheetData>
  <sheetProtection algorithmName="SHA-512" hashValue="pdWyao2lAJnjqCfZ8g0tOpVGUB0RhqHpJrBu9eHsAkNaOTLqaMyW13louG8ujDQQ5mTDJKQnawaQ4P8/zP+fbg==" saltValue="7dqpcXAdsrh9R6B20kpyHg==" spinCount="100000" sheet="1" objects="1" scenarios="1"/>
  <mergeCells count="1">
    <mergeCell ref="A1:C1"/>
  </mergeCells>
  <printOptions horizontalCentered="1"/>
  <pageMargins left="0.7" right="0.7" top="0.75" bottom="0.75" header="0.3" footer="0.3"/>
  <pageSetup orientation="landscape" r:id="rId1"/>
  <headerFooter>
    <oddHeader>&amp;C&amp;"Calibri,Bold"&amp;14Other</oddHeader>
  </headerFooter>
</worksheet>
</file>

<file path=docMetadata/LabelInfo.xml><?xml version="1.0" encoding="utf-8"?>
<clbl:labelList xmlns:clbl="http://schemas.microsoft.com/office/2020/mipLabelMetadata">
  <clbl:label id="{81275e2a-9ddd-4954-b8b3-d28db7149c80}" enabled="0" method="" siteId="{81275e2a-9ddd-4954-b8b3-d28db7149c8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 Budget</vt:lpstr>
      <vt:lpstr>Labor-Benefits</vt:lpstr>
      <vt:lpstr>Capital Equip</vt:lpstr>
      <vt:lpstr>NYS Travel</vt:lpstr>
      <vt:lpstr>Materials and Supplies</vt:lpstr>
      <vt:lpstr>Services-Lab Fees</vt:lpstr>
      <vt:lpstr>Subcontracts</vt:lpstr>
      <vt:lpstr>Conferences</vt:lpstr>
      <vt:lpstr>Other</vt:lpstr>
      <vt:lpstr>Indirect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Heritage</dc:creator>
  <cp:lastModifiedBy>Brooke Johnston</cp:lastModifiedBy>
  <cp:lastPrinted>2024-08-28T18:23:41Z</cp:lastPrinted>
  <dcterms:created xsi:type="dcterms:W3CDTF">2024-06-04T17:29:06Z</dcterms:created>
  <dcterms:modified xsi:type="dcterms:W3CDTF">2025-09-02T15:59:10Z</dcterms:modified>
</cp:coreProperties>
</file>